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sheet" sheetId="1" r:id="rId4"/>
    <sheet state="visible" name="Worksheet" sheetId="2" r:id="rId5"/>
  </sheets>
  <definedNames/>
  <calcPr/>
</workbook>
</file>

<file path=xl/sharedStrings.xml><?xml version="1.0" encoding="utf-8"?>
<sst xmlns="http://schemas.openxmlformats.org/spreadsheetml/2006/main" count="101" uniqueCount="97">
  <si>
    <t>2021 Chapter Performance Measurement Program</t>
  </si>
  <si>
    <t>Updated: March 30, 2021</t>
  </si>
  <si>
    <t>Year  December 1, 2020 to December 1, 2021</t>
  </si>
  <si>
    <t>Deadline is  December 1, 2020</t>
  </si>
  <si>
    <t xml:space="preserve">Chapter: </t>
  </si>
  <si>
    <t xml:space="preserve">Lodge: </t>
  </si>
  <si>
    <t>Amangamek-Wipit</t>
  </si>
  <si>
    <t xml:space="preserve">Council: </t>
  </si>
  <si>
    <t xml:space="preserve">Chapter Chief: </t>
  </si>
  <si>
    <t xml:space="preserve">Area Chief: </t>
  </si>
  <si>
    <t xml:space="preserve">District Executive: </t>
  </si>
  <si>
    <t xml:space="preserve">Chapter Adviser: </t>
  </si>
  <si>
    <t xml:space="preserve">Area Adviser: </t>
  </si>
  <si>
    <t xml:space="preserve">Date Submitted: </t>
  </si>
  <si>
    <t>Due Du</t>
  </si>
  <si>
    <t>To qualify for recognition, chapters must complete this paperwork on time, and be in compliance with the current editions of the OA Handbook, Guide for Officers and Advisers, Chapter Operations Guide, Guide to Inductions, and ceremony books. In addition, the chapter must operate according to lodge and/or council established procedures for OA chapters.  The assessment of the OA Chapter Performance Recognition Program is managed by the lodge that authorizes and oversees the chapter’s work. It also needs to be coordinated with the chapter staff adviser/district executive. Follow your lodge’s submission deadlines and procedures.</t>
  </si>
  <si>
    <t xml:space="preserve">Below is specific information to help you understand the criteria and exactly what data will be used to determine the three levels of performance. In planning your strategy, use actual numbers from the previous year to guide your performance improvement goal-planning. </t>
  </si>
  <si>
    <t>Scoring the Chapter's performance</t>
  </si>
  <si>
    <t>●</t>
  </si>
  <si>
    <t>Check boxes of all levels completed for each item.  The Award Level will be automatically determined if completing the form electronically.  If completing manually, place the highest score achieved for each item in the Points column.  Add all the points up and place the total at the bottom in the Total Points Achieved.  Then use the following criteria to determine the Award Level Achieved</t>
  </si>
  <si>
    <r>
      <rPr>
        <rFont val="Times New Roman"/>
        <b/>
        <color rgb="FF000000"/>
        <sz val="11.0"/>
      </rPr>
      <t xml:space="preserve">    - Thriving</t>
    </r>
    <r>
      <rPr>
        <rFont val="Times New Roman"/>
        <b val="0"/>
        <color rgb="FF000000"/>
        <sz val="11.0"/>
      </rPr>
      <t xml:space="preserve"> = at least 18 grand total points, at least 8 points earned in the primary objectives, a minimum of thriving level completed for item #13</t>
    </r>
  </si>
  <si>
    <r>
      <rPr>
        <rFont val="Times New Roman"/>
        <color rgb="FF000000"/>
        <sz val="11.0"/>
      </rPr>
      <t xml:space="preserve"> - </t>
    </r>
    <r>
      <rPr>
        <rFont val="Times New Roman"/>
        <b/>
        <color rgb="FF000000"/>
        <sz val="11.0"/>
      </rPr>
      <t>High Performing</t>
    </r>
    <r>
      <rPr>
        <rFont val="Times New Roman"/>
        <color rgb="FF000000"/>
        <sz val="11.0"/>
      </rPr>
      <t xml:space="preserve"> = at least 30 grand total points, at least 12 points earned in the primary objectives, a minimum of thriving level completed for item #13</t>
    </r>
  </si>
  <si>
    <t>Amangamek-Wipit Lodge</t>
  </si>
  <si>
    <t>Appalachian Tail (40)</t>
  </si>
  <si>
    <t>Item #</t>
  </si>
  <si>
    <t>Objective</t>
  </si>
  <si>
    <t>Thriving</t>
  </si>
  <si>
    <t>High Performing</t>
  </si>
  <si>
    <t>Points Awarded</t>
  </si>
  <si>
    <t>Aquia (17)</t>
  </si>
  <si>
    <t>Primary Objectives</t>
  </si>
  <si>
    <t>Goose Creek (28)</t>
  </si>
  <si>
    <r>
      <rPr>
        <rFont val="Times New Roman"/>
        <b/>
        <color rgb="FF000000"/>
        <sz val="8.0"/>
      </rPr>
      <t xml:space="preserve">Unit Elections: </t>
    </r>
    <r>
      <rPr>
        <rFont val="Times New Roman"/>
        <b val="0"/>
        <color rgb="FF000000"/>
        <sz val="8.0"/>
      </rPr>
      <t xml:space="preserve"> Conduct in-person unit elections in all troops, crews, and ships</t>
    </r>
  </si>
  <si>
    <r>
      <rPr>
        <rFont val="Times New Roman"/>
        <color rgb="FF000000"/>
        <sz val="8.0"/>
      </rPr>
      <t xml:space="preserve">Contact ALL troops, crews, and ships in the district; Complete elections for 100% of </t>
    </r>
    <r>
      <rPr>
        <rFont val="Times New Roman"/>
        <color rgb="FF000000"/>
        <sz val="8.0"/>
        <u/>
      </rPr>
      <t>requesting</t>
    </r>
    <r>
      <rPr>
        <rFont val="Times New Roman"/>
        <color rgb="FF000000"/>
        <sz val="8.0"/>
      </rPr>
      <t xml:space="preserve"> units and at least 45% of troops, crews, and ships.</t>
    </r>
  </si>
  <si>
    <t>Complete unit elections in 90% of troops, crews, and ships.</t>
  </si>
  <si>
    <t>Prince George's (31)</t>
  </si>
  <si>
    <t>Seneca (38)</t>
  </si>
  <si>
    <t>O/A Sully (27)</t>
  </si>
  <si>
    <r>
      <rPr>
        <rFont val="Times New Roman"/>
        <b/>
        <color rgb="FF000000"/>
        <sz val="8.0"/>
      </rPr>
      <t>Induction Rate:</t>
    </r>
    <r>
      <rPr>
        <rFont val="Times New Roman"/>
        <b val="0"/>
        <color rgb="FF000000"/>
        <sz val="8.0"/>
      </rPr>
      <t xml:space="preserve"> Induct youth Ordeal candidates</t>
    </r>
  </si>
  <si>
    <t>Induct at least 60% of youth* Ordeal candidates.</t>
  </si>
  <si>
    <t>Induct at least 90% of youth* Ordeal candidates.</t>
  </si>
  <si>
    <t>Washington DC (11)</t>
  </si>
  <si>
    <t>Western Shore (43)</t>
  </si>
  <si>
    <t>O/A White Oak (37)</t>
  </si>
  <si>
    <r>
      <rPr>
        <rFont val="Times New Roman"/>
        <b/>
        <color rgb="FF000000"/>
        <sz val="8.0"/>
      </rPr>
      <t xml:space="preserve">Activation: </t>
    </r>
    <r>
      <rPr>
        <rFont val="Times New Roman"/>
        <b val="0"/>
        <color rgb="FF000000"/>
        <sz val="8.0"/>
      </rPr>
      <t>Have newly inducted members attend an event within 6 months of completing Ordeal.</t>
    </r>
    <r>
      <rPr>
        <rFont val="Times New Roman"/>
        <b/>
        <color rgb="FF000000"/>
        <sz val="8.0"/>
      </rPr>
      <t xml:space="preserve"> </t>
    </r>
    <r>
      <rPr>
        <rFont val="Times New Roman"/>
        <b val="0"/>
        <color rgb="FF000000"/>
        <sz val="8.0"/>
      </rPr>
      <t>Chapter events can count towards activation, if an event report is submitted.</t>
    </r>
  </si>
  <si>
    <t>Achieve 20% activation of youth* members.</t>
  </si>
  <si>
    <t>Achieve 50% activation of youth* members.</t>
  </si>
  <si>
    <r>
      <rPr>
        <rFont val="Times New Roman"/>
        <b/>
        <color rgb="FF000000"/>
        <sz val="8.0"/>
      </rPr>
      <t xml:space="preserve">Membership Retention: </t>
    </r>
    <r>
      <rPr>
        <rFont val="Times New Roman"/>
        <b val="0"/>
        <color rgb="FF000000"/>
        <sz val="8.0"/>
      </rPr>
      <t xml:space="preserve"> Improve retention rate of chapter members.</t>
    </r>
  </si>
  <si>
    <t xml:space="preserve">Achieve 50% retention of youth* members. </t>
  </si>
  <si>
    <t xml:space="preserve">Achieve 79% retention of youth* members. </t>
  </si>
  <si>
    <t>Patriot (25)</t>
  </si>
  <si>
    <t>Piedmont (33)</t>
  </si>
  <si>
    <t>O/A Potomac (36)</t>
  </si>
  <si>
    <r>
      <rPr>
        <rFont val="Times New Roman"/>
        <b/>
        <color rgb="FF000000"/>
        <sz val="8.0"/>
      </rPr>
      <t xml:space="preserve">Membership Growth: </t>
    </r>
    <r>
      <rPr>
        <rFont val="Times New Roman"/>
        <b val="0"/>
        <color rgb="FF000000"/>
        <sz val="8.0"/>
      </rPr>
      <t xml:space="preserve"> Experience positive membership growth in the chapter over the previous year.                                                    </t>
    </r>
  </si>
  <si>
    <t>Grow youth* membership by at least more 1 member over last year.</t>
  </si>
  <si>
    <t xml:space="preserve">Grow youth* membership by at least 7% over last year. </t>
  </si>
  <si>
    <t>Mattaponi (32)</t>
  </si>
  <si>
    <t>Occoquan (30)</t>
  </si>
  <si>
    <t>O/A Old Dominion (24)</t>
  </si>
  <si>
    <t>Secondary Objectives</t>
  </si>
  <si>
    <t>Virgin Islands (01)</t>
  </si>
  <si>
    <r>
      <rPr>
        <rFont val="Times New Roman"/>
        <b/>
        <color rgb="FF000000"/>
        <sz val="8.0"/>
      </rPr>
      <t xml:space="preserve">Lodge Event Participation: </t>
    </r>
    <r>
      <rPr>
        <rFont val="Times New Roman"/>
        <b val="0"/>
        <color rgb="FF000000"/>
        <sz val="8.0"/>
      </rPr>
      <t>Improve lodge membership participation at full lodge events.</t>
    </r>
  </si>
  <si>
    <t>Average at least 10% of chapter membership at all lodge-wide events.</t>
  </si>
  <si>
    <t>Average at least 30% of chapter membership at all lodge-wide events.</t>
  </si>
  <si>
    <r>
      <rPr>
        <rFont val="Times New Roman"/>
        <b/>
        <color rgb="FF000000"/>
        <sz val="8.0"/>
      </rPr>
      <t xml:space="preserve">Chapter Event Participation: </t>
    </r>
    <r>
      <rPr>
        <rFont val="Times New Roman"/>
        <b val="0"/>
        <color rgb="FF000000"/>
        <sz val="8.0"/>
      </rPr>
      <t>Improve participation at chapter-wide events (do not include chapter meetings)</t>
    </r>
  </si>
  <si>
    <t>Average at least 10% of chapter membership at all chapter-wide events.</t>
  </si>
  <si>
    <t>Average at least 30% of chapter membership at all chapter-wide events.</t>
  </si>
  <si>
    <r>
      <rPr>
        <rFont val="Times New Roman"/>
        <b/>
        <color rgb="FF000000"/>
        <sz val="8.0"/>
      </rPr>
      <t xml:space="preserve">Brotherhood Completion: </t>
    </r>
    <r>
      <rPr>
        <rFont val="Times New Roman"/>
        <b val="0"/>
        <color rgb="FF000000"/>
        <sz val="8.0"/>
      </rPr>
      <t xml:space="preserve"> Convert eligible Ordeal members to Brotherhood. </t>
    </r>
  </si>
  <si>
    <t>Convert at least 30% of eligible youth* Ordeal members.</t>
  </si>
  <si>
    <t>Convert at least 43% of eligible youth* Ordeal members.</t>
  </si>
  <si>
    <r>
      <rPr>
        <rFont val="Times New Roman"/>
        <b/>
        <color rgb="FF000000"/>
        <sz val="8.0"/>
      </rPr>
      <t xml:space="preserve">Service Projects: </t>
    </r>
    <r>
      <rPr>
        <rFont val="Times New Roman"/>
        <b val="0"/>
        <color rgb="FF000000"/>
        <sz val="8.0"/>
      </rPr>
      <t>Complete  approved service project(s) on council property or in the community.  (Hours can include administration, cook crew, ceremonies  and health &amp; safety.)</t>
    </r>
  </si>
  <si>
    <t>Complete project(s) equal to at least 7 hours of service per chapter member.</t>
  </si>
  <si>
    <t>Complete project(s) equal to at least 17 hours of service per chapter member.</t>
  </si>
  <si>
    <t>NCAC (082)</t>
  </si>
  <si>
    <r>
      <rPr>
        <rFont val="Times New Roman"/>
        <b/>
        <color rgb="FF000000"/>
        <sz val="8.0"/>
      </rPr>
      <t>Training:</t>
    </r>
    <r>
      <rPr>
        <rFont val="Times New Roman"/>
        <b val="0"/>
        <color rgb="FF000000"/>
        <sz val="8.0"/>
      </rPr>
      <t xml:space="preserve"> Attend trainings with qualified instructors using current materials.</t>
    </r>
  </si>
  <si>
    <t>Train at least 3% of Chapter members.</t>
  </si>
  <si>
    <t>Train at least 11% of Chapter youth members.</t>
  </si>
  <si>
    <r>
      <rPr>
        <rFont val="Times New Roman"/>
        <b/>
        <color rgb="FF000000"/>
        <sz val="8.0"/>
      </rPr>
      <t>Chapter Communications:</t>
    </r>
    <r>
      <rPr>
        <rFont val="Times New Roman"/>
        <b val="0"/>
        <color rgb="FF000000"/>
        <sz val="8.0"/>
      </rPr>
      <t xml:space="preserve">  Support active communications within the chapter and lodge.</t>
    </r>
  </si>
  <si>
    <t>Have a written annual plan and calendar, and submit it to the Area Chief for approval.</t>
  </si>
  <si>
    <t>Submit a Chapter article to the Shark's Tooth committee on time for at least two editions of the Shark's Tooth.</t>
  </si>
  <si>
    <r>
      <rPr>
        <rFont val="Times New Roman"/>
        <b/>
        <color rgb="FF000000"/>
        <sz val="8.0"/>
      </rPr>
      <t xml:space="preserve">District/Council Camping Support: </t>
    </r>
    <r>
      <rPr>
        <rFont val="Times New Roman"/>
        <b val="0"/>
        <color rgb="FF000000"/>
        <sz val="8.0"/>
      </rPr>
      <t>Conduct camp promotions for troops and teams in your district.</t>
    </r>
  </si>
  <si>
    <r>
      <rPr>
        <rFont val="Times New Roman"/>
        <color rgb="FF000000"/>
        <sz val="8.0"/>
      </rPr>
      <t xml:space="preserve">Appoint a chapter Camp Promotion Chair. Contact ALL troops, crews, and teams in the district (OAUR &amp; unit Key 3). Conduct camp promotions for 100% of </t>
    </r>
    <r>
      <rPr>
        <rFont val="Times New Roman"/>
        <color rgb="FF000000"/>
        <sz val="8.0"/>
        <u/>
      </rPr>
      <t>requesting</t>
    </r>
    <r>
      <rPr>
        <rFont val="Times New Roman"/>
        <color rgb="FF000000"/>
        <sz val="8.0"/>
      </rPr>
      <t xml:space="preserve"> units. </t>
    </r>
  </si>
  <si>
    <t>At least one youth member attends GOAT.</t>
  </si>
  <si>
    <t>Reporting</t>
  </si>
  <si>
    <t>Bull Run (29)</t>
  </si>
  <si>
    <r>
      <rPr>
        <rFont val="Times New Roman"/>
        <b/>
        <color rgb="FF000000"/>
        <sz val="8.0"/>
      </rPr>
      <t xml:space="preserve">Fiscal Management: </t>
    </r>
    <r>
      <rPr>
        <rFont val="Times New Roman"/>
        <b val="0"/>
        <color rgb="FF000000"/>
        <sz val="8.0"/>
      </rPr>
      <t xml:space="preserve"> Submit timely event budget closeouts to the lodge finance committee.                                            </t>
    </r>
    <r>
      <rPr>
        <rFont val="Times New Roman"/>
        <b val="0"/>
        <i/>
        <color rgb="FF000000"/>
        <sz val="8.0"/>
      </rPr>
      <t xml:space="preserve">      </t>
    </r>
    <r>
      <rPr>
        <rFont val="Times New Roman"/>
        <b/>
        <i/>
        <color rgb="FF000000"/>
        <sz val="8.0"/>
      </rPr>
      <t>*REQUIRED TO ACHIEVE AN AWARD</t>
    </r>
  </si>
  <si>
    <t>Submit event budget closeouts less than 60 days after the completion of the event; Submit an annual chapter budget to the Area Chief by April 19 for approval.</t>
  </si>
  <si>
    <t>Submit event budget closeouts less than 30 days after the completion of the event; provide quarterly annual budget updates to the Area Chief.</t>
  </si>
  <si>
    <r>
      <rPr>
        <rFont val="Times New Roman"/>
        <b/>
        <color rgb="FF000000"/>
        <sz val="8.0"/>
      </rPr>
      <t xml:space="preserve">LodgeMaster Reports: </t>
    </r>
    <r>
      <rPr>
        <rFont val="Times New Roman"/>
        <b val="0"/>
        <color rgb="FF000000"/>
        <sz val="8.0"/>
      </rPr>
      <t xml:space="preserve"> Submit timely reports of chapter events and service hours to the lodge membership committee.</t>
    </r>
  </si>
  <si>
    <t>Submit event and service hours report less than 60 days after the completion of the event; submit all unit election reports by June 15.</t>
  </si>
  <si>
    <t xml:space="preserve">Submit event and service hours report less than 45 days after the completion of the event; Submit unit elections reports less than 30 days after the completion of the election. </t>
  </si>
  <si>
    <t>Award level Achieved:</t>
  </si>
  <si>
    <t>Total Points Achieved:</t>
  </si>
  <si>
    <t>Primary Objective Points Achieved:</t>
  </si>
  <si>
    <t>Chain Bridge (21)</t>
  </si>
  <si>
    <t>Colonial (22)</t>
  </si>
  <si>
    <t>O/A George Mason (23)</t>
  </si>
</sst>
</file>

<file path=xl/styles.xml><?xml version="1.0" encoding="utf-8"?>
<styleSheet xmlns="http://schemas.openxmlformats.org/spreadsheetml/2006/main" xmlns:x14ac="http://schemas.microsoft.com/office/spreadsheetml/2009/9/ac" xmlns:mc="http://schemas.openxmlformats.org/markup-compatibility/2006">
  <fonts count="24">
    <font>
      <sz val="11.0"/>
      <color rgb="FF000000"/>
      <name val="Arial"/>
    </font>
    <font>
      <b/>
      <sz val="13.0"/>
      <color rgb="FF000000"/>
      <name val="Times New Roman"/>
    </font>
    <font>
      <b/>
      <i/>
      <sz val="11.0"/>
      <color rgb="FF000000"/>
      <name val="Times New Roman"/>
    </font>
    <font>
      <sz val="10.0"/>
      <color rgb="FF000000"/>
      <name val="Times New Roman"/>
    </font>
    <font>
      <b/>
      <sz val="10.0"/>
      <color rgb="FF000000"/>
      <name val="Times New Roman"/>
    </font>
    <font>
      <sz val="10.0"/>
      <color rgb="FFFFFFFF"/>
      <name val="Times New Roman"/>
    </font>
    <font>
      <sz val="11.0"/>
      <color rgb="FF000000"/>
      <name val="Times New Roman"/>
    </font>
    <font>
      <b/>
      <sz val="12.0"/>
      <color rgb="FF000000"/>
      <name val="Times New Roman"/>
    </font>
    <font/>
    <font>
      <b/>
      <sz val="11.0"/>
      <color rgb="FF000000"/>
      <name val="Times New Roman"/>
    </font>
    <font>
      <b/>
      <sz val="14.0"/>
      <color rgb="FF000000"/>
      <name val="Calibri"/>
    </font>
    <font>
      <b/>
      <i/>
      <sz val="9.0"/>
      <color rgb="FF000000"/>
      <name val="Calibri"/>
    </font>
    <font>
      <i/>
      <sz val="9.0"/>
      <color rgb="FF000000"/>
      <name val="Calibri"/>
    </font>
    <font>
      <sz val="11.0"/>
      <color rgb="FF000000"/>
      <name val="Calibri"/>
    </font>
    <font>
      <i/>
      <sz val="12.0"/>
      <color rgb="FF000000"/>
      <name val="Calibri"/>
    </font>
    <font>
      <b/>
      <sz val="8.0"/>
      <color rgb="FF000000"/>
      <name val="Times New Roman"/>
    </font>
    <font>
      <sz val="8.0"/>
      <color rgb="FF000000"/>
      <name val="Calibri"/>
    </font>
    <font>
      <i/>
      <sz val="10.0"/>
      <color rgb="FFFFFFFF"/>
      <name val="Times New Roman"/>
    </font>
    <font>
      <sz val="8.0"/>
      <color rgb="FF000000"/>
      <name val="Times New Roman"/>
    </font>
    <font>
      <b/>
      <sz val="14.0"/>
      <color rgb="FF000000"/>
      <name val="Times New Roman"/>
    </font>
    <font>
      <sz val="10.0"/>
      <color rgb="FF000000"/>
      <name val="Arial"/>
    </font>
    <font>
      <i/>
      <sz val="10.0"/>
      <color rgb="FFFFFF00"/>
      <name val="Times New Roman"/>
    </font>
    <font>
      <b/>
      <i/>
      <sz val="14.0"/>
      <color rgb="FF000000"/>
      <name val="Times New Roman"/>
    </font>
    <font>
      <b/>
      <i/>
      <sz val="10.0"/>
      <color rgb="FF000000"/>
      <name val="Times New Roman"/>
    </font>
  </fonts>
  <fills count="6">
    <fill>
      <patternFill patternType="none"/>
    </fill>
    <fill>
      <patternFill patternType="lightGray"/>
    </fill>
    <fill>
      <patternFill patternType="solid">
        <fgColor rgb="FFFFFF00"/>
        <bgColor rgb="FFFFFF00"/>
      </patternFill>
    </fill>
    <fill>
      <patternFill patternType="solid">
        <fgColor rgb="FF92D050"/>
        <bgColor rgb="FF92D050"/>
      </patternFill>
    </fill>
    <fill>
      <patternFill patternType="solid">
        <fgColor rgb="FF000090"/>
        <bgColor rgb="FF000090"/>
      </patternFill>
    </fill>
    <fill>
      <patternFill patternType="solid">
        <fgColor rgb="FFFFFFFF"/>
        <bgColor rgb="FFFFFFFF"/>
      </patternFill>
    </fill>
  </fills>
  <borders count="52">
    <border/>
    <border>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top/>
      <bottom/>
    </border>
    <border>
      <top/>
      <bottom/>
    </border>
    <border>
      <right style="thin">
        <color rgb="FF000000"/>
      </right>
      <top/>
      <bottom/>
    </border>
    <border>
      <left/>
      <top/>
    </border>
    <border>
      <top/>
    </border>
    <border>
      <right style="thin">
        <color rgb="FF000000"/>
      </right>
      <top/>
    </border>
    <border>
      <left/>
    </border>
    <border>
      <right style="thin">
        <color rgb="FF000000"/>
      </right>
    </border>
    <border>
      <left style="thin">
        <color rgb="FF000000"/>
      </left>
      <right/>
      <top/>
      <bottom style="thin">
        <color rgb="FF000000"/>
      </bottom>
    </border>
    <border>
      <left/>
      <bottom style="thin">
        <color rgb="FF000000"/>
      </bottom>
    </border>
    <border>
      <right style="thin">
        <color rgb="FF000000"/>
      </right>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top/>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border>
    <border>
      <left style="thin">
        <color rgb="FF000000"/>
      </left>
      <top style="thin">
        <color rgb="FF000000"/>
      </top>
    </border>
    <border>
      <top style="thin">
        <color rgb="FF000000"/>
      </top>
      <bottom style="thin">
        <color rgb="FF000000"/>
      </bottom>
    </border>
    <border>
      <left style="medium">
        <color rgb="FF000000"/>
      </left>
    </border>
    <border>
      <left/>
      <top style="thin">
        <color rgb="FF000000"/>
      </top>
      <bottom style="thin">
        <color rgb="FF000000"/>
      </bottom>
    </border>
    <border>
      <left/>
      <right/>
      <top style="thin">
        <color rgb="FF000000"/>
      </top>
      <bottom style="thin">
        <color rgb="FF000000"/>
      </bottom>
    </border>
    <border>
      <left style="thin">
        <color rgb="FF000000"/>
      </left>
      <right style="thin">
        <color rgb="FF000000"/>
      </right>
    </border>
    <border>
      <right style="thin">
        <color rgb="FF000000"/>
      </right>
      <top style="thin">
        <color rgb="FF000000"/>
      </top>
    </border>
    <border>
      <left style="thin">
        <color rgb="FF000000"/>
      </left>
      <right style="thin">
        <color rgb="FF000000"/>
      </right>
      <top style="thin">
        <color rgb="FF000000"/>
      </top>
    </border>
    <border>
      <left style="thin">
        <color rgb="FF000000"/>
      </left>
    </border>
    <border>
      <left style="thin">
        <color rgb="FF000000"/>
      </left>
      <right style="thin">
        <color rgb="FF000000"/>
      </right>
      <bottom style="thin">
        <color rgb="FF000000"/>
      </bottom>
    </border>
    <border>
      <left style="thin">
        <color rgb="FF000000"/>
      </left>
      <bottom style="thin">
        <color rgb="FF000000"/>
      </bottom>
    </border>
    <border>
      <top style="thin">
        <color rgb="FF000000"/>
      </top>
    </border>
    <border>
      <left/>
      <right style="thin">
        <color rgb="FF000000"/>
      </right>
      <top style="thin">
        <color rgb="FF000000"/>
      </top>
    </border>
    <border>
      <left/>
      <right style="thin">
        <color rgb="FF000000"/>
      </right>
      <bottom style="thin">
        <color rgb="FF000000"/>
      </bottom>
    </border>
    <border>
      <right style="thin">
        <color rgb="FF000000"/>
      </right>
      <top style="medium">
        <color rgb="FF000000"/>
      </top>
    </border>
    <border>
      <left style="thin">
        <color rgb="FF000000"/>
      </left>
      <right style="medium">
        <color rgb="FF000000"/>
      </right>
      <top style="medium">
        <color rgb="FF000000"/>
      </top>
    </border>
    <border>
      <left style="thin">
        <color rgb="FF000000"/>
      </left>
      <top style="medium">
        <color rgb="FF000000"/>
      </top>
    </border>
    <border>
      <right style="thin">
        <color rgb="FF000000"/>
      </right>
      <bottom style="medium">
        <color rgb="FF000000"/>
      </bottom>
    </border>
    <border>
      <left style="thin">
        <color rgb="FF000000"/>
      </left>
      <right style="medium">
        <color rgb="FF000000"/>
      </right>
      <bottom style="medium">
        <color rgb="FF000000"/>
      </bottom>
    </border>
    <border>
      <left style="thin">
        <color rgb="FF000000"/>
      </left>
      <bottom style="medium">
        <color rgb="FF000000"/>
      </bottom>
    </border>
    <border>
      <left/>
      <right/>
      <top/>
    </border>
    <border>
      <left/>
      <right/>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3" numFmtId="0" xfId="0" applyFont="1"/>
    <xf borderId="0" fillId="0" fontId="3" numFmtId="0" xfId="0" applyAlignment="1" applyFont="1">
      <alignment horizontal="right" vertical="center"/>
    </xf>
    <xf borderId="1" fillId="0" fontId="4" numFmtId="0" xfId="0" applyAlignment="1" applyBorder="1" applyFont="1">
      <alignment horizontal="center" shrinkToFit="1" wrapText="0"/>
    </xf>
    <xf borderId="0" fillId="0" fontId="3" numFmtId="0" xfId="0" applyAlignment="1" applyFont="1">
      <alignment horizontal="right"/>
    </xf>
    <xf borderId="1" fillId="0" fontId="4" numFmtId="0" xfId="0" applyAlignment="1" applyBorder="1" applyFont="1">
      <alignment horizontal="center" shrinkToFit="1" vertical="center" wrapText="0"/>
    </xf>
    <xf borderId="0" fillId="0" fontId="5" numFmtId="0" xfId="0" applyFont="1"/>
    <xf borderId="0" fillId="0" fontId="2" numFmtId="0" xfId="0" applyAlignment="1" applyFont="1">
      <alignment horizontal="left" shrinkToFit="0" vertical="top" wrapText="1"/>
    </xf>
    <xf borderId="0" fillId="0" fontId="6" numFmtId="0" xfId="0" applyAlignment="1" applyFont="1">
      <alignment horizontal="left" shrinkToFit="0" vertical="center" wrapText="1"/>
    </xf>
    <xf borderId="2" fillId="2" fontId="7" numFmtId="0" xfId="0" applyBorder="1" applyFill="1" applyFont="1"/>
    <xf borderId="3" fillId="2" fontId="3" numFmtId="0" xfId="0" applyBorder="1" applyFont="1"/>
    <xf borderId="4" fillId="2" fontId="3" numFmtId="0" xfId="0" applyBorder="1" applyFont="1"/>
    <xf borderId="5" fillId="2" fontId="3" numFmtId="0" xfId="0" applyAlignment="1" applyBorder="1" applyFont="1">
      <alignment horizontal="center" vertical="top"/>
    </xf>
    <xf borderId="6" fillId="2" fontId="6" numFmtId="0" xfId="0" applyAlignment="1" applyBorder="1" applyFont="1">
      <alignment horizontal="left" shrinkToFit="0" vertical="top" wrapText="1"/>
    </xf>
    <xf borderId="7" fillId="0" fontId="8" numFmtId="0" xfId="0" applyBorder="1" applyFont="1"/>
    <xf borderId="8" fillId="0" fontId="8" numFmtId="0" xfId="0" applyBorder="1" applyFont="1"/>
    <xf borderId="5" fillId="2" fontId="3" numFmtId="0" xfId="0" applyBorder="1" applyFont="1"/>
    <xf borderId="9" fillId="2" fontId="9" numFmtId="0" xfId="0" applyAlignment="1" applyBorder="1" applyFont="1">
      <alignment horizontal="center" shrinkToFit="0" vertical="center" wrapText="1"/>
    </xf>
    <xf borderId="10" fillId="0" fontId="8" numFmtId="0" xfId="0" applyBorder="1" applyFont="1"/>
    <xf borderId="11" fillId="0" fontId="8" numFmtId="0" xfId="0" applyBorder="1" applyFont="1"/>
    <xf borderId="12" fillId="0" fontId="8" numFmtId="0" xfId="0" applyBorder="1" applyFont="1"/>
    <xf borderId="13" fillId="0" fontId="8" numFmtId="0" xfId="0" applyBorder="1" applyFont="1"/>
    <xf borderId="9" fillId="2" fontId="6" numFmtId="0" xfId="0" applyAlignment="1" applyBorder="1" applyFont="1">
      <alignment horizontal="center" shrinkToFit="0" vertical="center" wrapText="1"/>
    </xf>
    <xf borderId="14" fillId="2" fontId="3" numFmtId="0" xfId="0" applyBorder="1" applyFont="1"/>
    <xf borderId="15" fillId="0" fontId="8" numFmtId="0" xfId="0" applyBorder="1" applyFont="1"/>
    <xf borderId="1" fillId="0" fontId="8" numFmtId="0" xfId="0" applyBorder="1" applyFont="1"/>
    <xf borderId="16" fillId="0" fontId="8" numFmtId="0" xfId="0" applyBorder="1" applyFont="1"/>
    <xf borderId="17" fillId="0" fontId="10" numFmtId="0" xfId="0" applyAlignment="1" applyBorder="1" applyFont="1">
      <alignment horizontal="right" vertical="center"/>
    </xf>
    <xf borderId="18" fillId="0" fontId="8" numFmtId="0" xfId="0" applyBorder="1" applyFont="1"/>
    <xf borderId="18" fillId="0" fontId="10" numFmtId="0" xfId="0" applyAlignment="1" applyBorder="1" applyFont="1">
      <alignment horizontal="center" vertical="center"/>
    </xf>
    <xf borderId="19" fillId="0" fontId="8" numFmtId="0" xfId="0" applyBorder="1" applyFont="1"/>
    <xf borderId="20" fillId="0" fontId="8" numFmtId="0" xfId="0" applyBorder="1" applyFont="1"/>
    <xf borderId="21" fillId="0" fontId="8" numFmtId="0" xfId="0" applyBorder="1" applyFont="1"/>
    <xf borderId="22" fillId="0" fontId="8" numFmtId="0" xfId="0" applyBorder="1" applyFont="1"/>
    <xf borderId="0" fillId="0" fontId="1" numFmtId="0" xfId="0" applyAlignment="1" applyFont="1">
      <alignment horizontal="center" vertical="center"/>
    </xf>
    <xf borderId="0" fillId="0" fontId="11" numFmtId="0" xfId="0" applyFont="1"/>
    <xf borderId="0" fillId="0" fontId="12" numFmtId="0" xfId="0" applyFont="1"/>
    <xf borderId="23" fillId="3" fontId="13" numFmtId="0" xfId="0" applyBorder="1" applyFill="1" applyFont="1"/>
    <xf borderId="0" fillId="0" fontId="14" numFmtId="0" xfId="0" applyFont="1"/>
    <xf borderId="1" fillId="0" fontId="15" numFmtId="0" xfId="0" applyAlignment="1" applyBorder="1" applyFont="1">
      <alignment horizontal="center" vertical="center"/>
    </xf>
    <xf borderId="1" fillId="0" fontId="16" numFmtId="0" xfId="0" applyAlignment="1" applyBorder="1" applyFont="1">
      <alignment horizontal="center"/>
    </xf>
    <xf borderId="24" fillId="4" fontId="5" numFmtId="0" xfId="0" applyAlignment="1" applyBorder="1" applyFill="1" applyFont="1">
      <alignment shrinkToFit="0" vertical="center" wrapText="1"/>
    </xf>
    <xf borderId="25" fillId="4" fontId="5" numFmtId="0" xfId="0" applyAlignment="1" applyBorder="1" applyFont="1">
      <alignment horizontal="center" shrinkToFit="0" vertical="center" wrapText="1"/>
    </xf>
    <xf borderId="26" fillId="0" fontId="8" numFmtId="0" xfId="0" applyBorder="1" applyFont="1"/>
    <xf borderId="27" fillId="4" fontId="5" numFmtId="0" xfId="0" applyAlignment="1" applyBorder="1" applyFont="1">
      <alignment horizontal="center" shrinkToFit="0" vertical="center" wrapText="1"/>
    </xf>
    <xf borderId="28" fillId="4" fontId="5" numFmtId="0" xfId="0" applyAlignment="1" applyBorder="1" applyFont="1">
      <alignment horizontal="center" shrinkToFit="0" vertical="center" wrapText="1"/>
    </xf>
    <xf borderId="29" fillId="4" fontId="5" numFmtId="0" xfId="0" applyAlignment="1" applyBorder="1" applyFont="1">
      <alignment horizontal="center" shrinkToFit="0" vertical="center" wrapText="1"/>
    </xf>
    <xf borderId="30" fillId="0" fontId="5" numFmtId="0" xfId="0" applyAlignment="1" applyBorder="1" applyFont="1">
      <alignment shrinkToFit="0" vertical="center" wrapText="1"/>
    </xf>
    <xf borderId="31" fillId="0" fontId="5" numFmtId="0" xfId="0" applyAlignment="1" applyBorder="1" applyFont="1">
      <alignment horizontal="center" shrinkToFit="0" vertical="center" wrapText="1"/>
    </xf>
    <xf borderId="31" fillId="0" fontId="3" numFmtId="0" xfId="0" applyAlignment="1" applyBorder="1" applyFont="1">
      <alignment horizontal="center" shrinkToFit="0" vertical="center" wrapText="1"/>
    </xf>
    <xf borderId="0" fillId="0" fontId="13" numFmtId="0" xfId="0" applyFont="1"/>
    <xf borderId="32" fillId="0" fontId="13" numFmtId="0" xfId="0" applyBorder="1" applyFont="1"/>
    <xf borderId="28" fillId="4" fontId="3" numFmtId="0" xfId="0" applyAlignment="1" applyBorder="1" applyFont="1">
      <alignment horizontal="center" vertical="center"/>
    </xf>
    <xf borderId="33" fillId="4" fontId="5" numFmtId="0" xfId="0" applyAlignment="1" applyBorder="1" applyFont="1">
      <alignment horizontal="left" vertical="top"/>
    </xf>
    <xf borderId="31" fillId="0" fontId="8" numFmtId="0" xfId="0" applyBorder="1" applyFont="1"/>
    <xf borderId="34" fillId="4" fontId="3" numFmtId="0" xfId="0" applyAlignment="1" applyBorder="1" applyFont="1">
      <alignment horizontal="center" vertical="center"/>
    </xf>
    <xf borderId="3" fillId="4" fontId="17" numFmtId="0" xfId="0" applyAlignment="1" applyBorder="1" applyFont="1">
      <alignment horizontal="center" vertical="center"/>
    </xf>
    <xf borderId="35" fillId="0" fontId="13" numFmtId="0" xfId="0" applyAlignment="1" applyBorder="1" applyFont="1">
      <alignment horizontal="center" vertical="center"/>
    </xf>
    <xf borderId="30" fillId="0" fontId="15" numFmtId="0" xfId="0" applyAlignment="1" applyBorder="1" applyFont="1">
      <alignment horizontal="center" shrinkToFit="0" vertical="top" wrapText="1"/>
    </xf>
    <xf borderId="36" fillId="0" fontId="8" numFmtId="0" xfId="0" applyBorder="1" applyFont="1"/>
    <xf borderId="37" fillId="5" fontId="18" numFmtId="0" xfId="0" applyAlignment="1" applyBorder="1" applyFill="1" applyFont="1">
      <alignment horizontal="center" shrinkToFit="0" vertical="top" wrapText="1"/>
    </xf>
    <xf borderId="37" fillId="0" fontId="18" numFmtId="0" xfId="0" applyAlignment="1" applyBorder="1" applyFont="1">
      <alignment horizontal="center" shrinkToFit="0" vertical="top" wrapText="1"/>
    </xf>
    <xf borderId="37" fillId="0" fontId="19" numFmtId="0" xfId="0" applyAlignment="1" applyBorder="1" applyFont="1">
      <alignment horizontal="center" shrinkToFit="0" vertical="center" wrapText="1"/>
    </xf>
    <xf borderId="37" fillId="0" fontId="3" numFmtId="0" xfId="0" applyAlignment="1" applyBorder="1" applyFont="1">
      <alignment horizontal="center" vertical="center"/>
    </xf>
    <xf borderId="35" fillId="0" fontId="8" numFmtId="0" xfId="0" applyBorder="1" applyFont="1"/>
    <xf borderId="38" fillId="0" fontId="8" numFmtId="0" xfId="0" applyBorder="1" applyFont="1"/>
    <xf borderId="23" fillId="3" fontId="20" numFmtId="0" xfId="0" applyBorder="1" applyFont="1"/>
    <xf borderId="39" fillId="0" fontId="8" numFmtId="0" xfId="0" applyBorder="1" applyFont="1"/>
    <xf borderId="40" fillId="0" fontId="8" numFmtId="0" xfId="0" applyBorder="1" applyFont="1"/>
    <xf borderId="37" fillId="0" fontId="13" numFmtId="0" xfId="0" applyAlignment="1" applyBorder="1" applyFont="1">
      <alignment horizontal="center" vertical="center"/>
    </xf>
    <xf borderId="30" fillId="0" fontId="19" numFmtId="0" xfId="0" applyAlignment="1" applyBorder="1" applyFont="1">
      <alignment horizontal="center" shrinkToFit="0" vertical="center" wrapText="1"/>
    </xf>
    <xf borderId="27" fillId="0" fontId="13" numFmtId="0" xfId="0" applyAlignment="1" applyBorder="1" applyFont="1">
      <alignment horizontal="center" vertical="center"/>
    </xf>
    <xf borderId="27" fillId="0" fontId="15" numFmtId="0" xfId="0" applyAlignment="1" applyBorder="1" applyFont="1">
      <alignment shrinkToFit="0" vertical="center" wrapText="1"/>
    </xf>
    <xf borderId="27" fillId="0" fontId="3" numFmtId="0" xfId="0" applyAlignment="1" applyBorder="1" applyFont="1">
      <alignment shrinkToFit="0" vertical="center" wrapText="1"/>
    </xf>
    <xf borderId="27" fillId="0" fontId="18" numFmtId="0" xfId="0" applyAlignment="1" applyBorder="1" applyFont="1">
      <alignment horizontal="center" shrinkToFit="0" vertical="center" wrapText="1"/>
    </xf>
    <xf borderId="25" fillId="0" fontId="3" numFmtId="0" xfId="0" applyAlignment="1" applyBorder="1" applyFont="1">
      <alignment horizontal="center" vertical="center"/>
    </xf>
    <xf borderId="36" fillId="0" fontId="15" numFmtId="0" xfId="0" applyAlignment="1" applyBorder="1" applyFont="1">
      <alignment horizontal="center" shrinkToFit="0" vertical="top" wrapText="1"/>
    </xf>
    <xf borderId="27" fillId="0" fontId="18" numFmtId="0" xfId="0" applyAlignment="1" applyBorder="1" applyFont="1">
      <alignment horizontal="center" shrinkToFit="0" vertical="top" wrapText="1"/>
    </xf>
    <xf borderId="25" fillId="0" fontId="19" numFmtId="0" xfId="0" applyAlignment="1" applyBorder="1" applyFont="1">
      <alignment horizontal="center" shrinkToFit="0" vertical="center" wrapText="1"/>
    </xf>
    <xf borderId="27" fillId="0" fontId="3" numFmtId="0" xfId="0" applyAlignment="1" applyBorder="1" applyFont="1">
      <alignment horizontal="center" vertical="center"/>
    </xf>
    <xf borderId="37" fillId="0" fontId="13" numFmtId="0" xfId="0" applyBorder="1" applyFont="1"/>
    <xf borderId="36" fillId="0" fontId="3" numFmtId="0" xfId="0" applyAlignment="1" applyBorder="1" applyFont="1">
      <alignment horizontal="center" vertical="center"/>
    </xf>
    <xf borderId="27" fillId="0" fontId="6" numFmtId="0" xfId="0" applyAlignment="1" applyBorder="1" applyFont="1">
      <alignment shrinkToFit="0" vertical="center" wrapText="1"/>
    </xf>
    <xf borderId="40" fillId="0" fontId="3" numFmtId="0" xfId="0" applyAlignment="1" applyBorder="1" applyFont="1">
      <alignment horizontal="center" vertical="center"/>
    </xf>
    <xf borderId="27" fillId="0" fontId="3" numFmtId="0" xfId="0" applyAlignment="1" applyBorder="1" applyFont="1">
      <alignment vertical="center"/>
    </xf>
    <xf borderId="33" fillId="4" fontId="5" numFmtId="0" xfId="0" applyAlignment="1" applyBorder="1" applyFont="1">
      <alignment horizontal="left" vertical="center"/>
    </xf>
    <xf borderId="27" fillId="4" fontId="21" numFmtId="0" xfId="0" applyAlignment="1" applyBorder="1" applyFont="1">
      <alignment horizontal="center" vertical="center"/>
    </xf>
    <xf borderId="41" fillId="0" fontId="13" numFmtId="0" xfId="0" applyAlignment="1" applyBorder="1" applyFont="1">
      <alignment horizontal="center" vertical="center"/>
    </xf>
    <xf borderId="25" fillId="0" fontId="15" numFmtId="0" xfId="0" applyAlignment="1" applyBorder="1" applyFont="1">
      <alignment horizontal="center" shrinkToFit="0" vertical="top" wrapText="1"/>
    </xf>
    <xf borderId="26" fillId="0" fontId="15" numFmtId="0" xfId="0" applyAlignment="1" applyBorder="1" applyFont="1">
      <alignment horizontal="center" shrinkToFit="0" vertical="top" wrapText="1"/>
    </xf>
    <xf borderId="27" fillId="0" fontId="18" numFmtId="0" xfId="0" applyAlignment="1" applyBorder="1" applyFont="1">
      <alignment shrinkToFit="0" vertical="center" wrapText="1"/>
    </xf>
    <xf borderId="36" fillId="0" fontId="13" numFmtId="0" xfId="0" applyAlignment="1" applyBorder="1" applyFont="1">
      <alignment horizontal="center" vertical="center"/>
    </xf>
    <xf borderId="41" fillId="0" fontId="13" numFmtId="0" xfId="0" applyAlignment="1" applyBorder="1" applyFont="1">
      <alignment vertical="center"/>
    </xf>
    <xf borderId="13" fillId="0" fontId="13" numFmtId="0" xfId="0" applyAlignment="1" applyBorder="1" applyFont="1">
      <alignment horizontal="center" vertical="center"/>
    </xf>
    <xf borderId="29" fillId="3" fontId="20" numFmtId="0" xfId="0" applyBorder="1" applyFont="1"/>
    <xf borderId="25" fillId="0" fontId="6" numFmtId="0" xfId="0" applyAlignment="1" applyBorder="1" applyFont="1">
      <alignment shrinkToFit="0" vertical="center" wrapText="1"/>
    </xf>
    <xf borderId="26" fillId="0" fontId="6" numFmtId="0" xfId="0" applyAlignment="1" applyBorder="1" applyFont="1">
      <alignment shrinkToFit="0" vertical="center" wrapText="1"/>
    </xf>
    <xf borderId="39" fillId="0" fontId="18" numFmtId="0" xfId="0" applyAlignment="1" applyBorder="1" applyFont="1">
      <alignment horizontal="center" shrinkToFit="0" vertical="center" wrapText="1"/>
    </xf>
    <xf borderId="27" fillId="0" fontId="15" numFmtId="0" xfId="0" applyAlignment="1" applyBorder="1" applyFont="1">
      <alignment horizontal="center" shrinkToFit="0" vertical="center" wrapText="1"/>
    </xf>
    <xf borderId="25" fillId="0" fontId="3" numFmtId="0" xfId="0" applyAlignment="1" applyBorder="1" applyFont="1">
      <alignment horizontal="center" shrinkToFit="0" vertical="center" wrapText="1"/>
    </xf>
    <xf borderId="28" fillId="4" fontId="3" numFmtId="0" xfId="0" applyAlignment="1" applyBorder="1" applyFont="1">
      <alignment vertical="center"/>
    </xf>
    <xf borderId="34" fillId="4" fontId="3" numFmtId="0" xfId="0" applyAlignment="1" applyBorder="1" applyFont="1">
      <alignment vertical="center"/>
    </xf>
    <xf borderId="37" fillId="2" fontId="13" numFmtId="0" xfId="0" applyAlignment="1" applyBorder="1" applyFont="1">
      <alignment horizontal="center" vertical="center"/>
    </xf>
    <xf borderId="30" fillId="2" fontId="15" numFmtId="0" xfId="0" applyAlignment="1" applyBorder="1" applyFont="1">
      <alignment horizontal="center" shrinkToFit="0" vertical="top" wrapText="1"/>
    </xf>
    <xf borderId="37" fillId="2" fontId="18" numFmtId="0" xfId="0" applyAlignment="1" applyBorder="1" applyFont="1">
      <alignment horizontal="center" shrinkToFit="0" vertical="top" wrapText="1"/>
    </xf>
    <xf borderId="37" fillId="2" fontId="19" numFmtId="0" xfId="0" applyAlignment="1" applyBorder="1" applyFont="1">
      <alignment horizontal="center" shrinkToFit="0" vertical="center" wrapText="1"/>
    </xf>
    <xf borderId="42" fillId="2" fontId="3" numFmtId="0" xfId="0" applyAlignment="1" applyBorder="1" applyFont="1">
      <alignment horizontal="center" vertical="center"/>
    </xf>
    <xf borderId="37" fillId="2" fontId="3" numFmtId="0" xfId="0" applyAlignment="1" applyBorder="1" applyFont="1">
      <alignment horizontal="center" vertical="center"/>
    </xf>
    <xf borderId="43" fillId="0" fontId="8" numFmtId="0" xfId="0" applyBorder="1" applyFont="1"/>
    <xf borderId="27" fillId="0" fontId="15" numFmtId="0" xfId="0" applyAlignment="1" applyBorder="1" applyFont="1">
      <alignment horizontal="center" shrinkToFit="0" vertical="top" wrapText="1"/>
    </xf>
    <xf borderId="27" fillId="5" fontId="18" numFmtId="0" xfId="0" applyAlignment="1" applyBorder="1" applyFont="1">
      <alignment horizontal="center" shrinkToFit="0" vertical="center" wrapText="1"/>
    </xf>
    <xf borderId="37" fillId="0" fontId="6" numFmtId="0" xfId="0" applyAlignment="1" applyBorder="1" applyFont="1">
      <alignment horizontal="center" vertical="center"/>
    </xf>
    <xf borderId="37" fillId="0" fontId="15" numFmtId="0" xfId="0" applyAlignment="1" applyBorder="1" applyFont="1">
      <alignment horizontal="left" shrinkToFit="0" vertical="center" wrapText="1"/>
    </xf>
    <xf borderId="37" fillId="0" fontId="18" numFmtId="0" xfId="0" applyAlignment="1" applyBorder="1" applyFont="1">
      <alignment horizontal="center" shrinkToFit="0" vertical="center" wrapText="1"/>
    </xf>
    <xf borderId="38" fillId="0" fontId="3" numFmtId="0" xfId="0" applyAlignment="1" applyBorder="1" applyFont="1">
      <alignment horizontal="center" vertical="center"/>
    </xf>
    <xf borderId="27" fillId="0" fontId="13" numFmtId="0" xfId="0" applyBorder="1" applyFont="1"/>
    <xf borderId="17" fillId="0" fontId="1" numFmtId="0" xfId="0" applyAlignment="1" applyBorder="1" applyFont="1">
      <alignment horizontal="center" vertical="center"/>
    </xf>
    <xf borderId="44" fillId="0" fontId="8" numFmtId="0" xfId="0" applyBorder="1" applyFont="1"/>
    <xf borderId="45" fillId="0" fontId="1" numFmtId="0" xfId="0" applyAlignment="1" applyBorder="1" applyFont="1">
      <alignment horizontal="center" vertical="center"/>
    </xf>
    <xf borderId="18" fillId="0" fontId="22" numFmtId="0" xfId="0" applyAlignment="1" applyBorder="1" applyFont="1">
      <alignment horizontal="center" vertical="center"/>
    </xf>
    <xf borderId="46" fillId="0" fontId="19" numFmtId="0" xfId="0" applyAlignment="1" applyBorder="1" applyFont="1">
      <alignment horizontal="center" vertical="center"/>
    </xf>
    <xf borderId="47" fillId="0" fontId="8" numFmtId="0" xfId="0" applyBorder="1" applyFont="1"/>
    <xf borderId="48" fillId="0" fontId="8" numFmtId="0" xfId="0" applyBorder="1" applyFont="1"/>
    <xf borderId="49" fillId="0" fontId="8" numFmtId="0" xfId="0" applyBorder="1" applyFont="1"/>
    <xf borderId="17" fillId="0" fontId="23" numFmtId="0" xfId="0" applyAlignment="1" applyBorder="1" applyFont="1">
      <alignment horizontal="center" vertical="center"/>
    </xf>
    <xf borderId="46" fillId="0" fontId="13" numFmtId="0" xfId="0" applyAlignment="1" applyBorder="1" applyFont="1">
      <alignment horizontal="center" vertical="center"/>
    </xf>
    <xf borderId="0" fillId="0" fontId="18" numFmtId="0" xfId="0" applyAlignment="1" applyFont="1">
      <alignment horizontal="center" shrinkToFit="0" vertical="top" wrapText="1"/>
    </xf>
    <xf borderId="0" fillId="0" fontId="4" numFmtId="0" xfId="0" applyAlignment="1" applyFont="1">
      <alignment horizontal="center"/>
    </xf>
    <xf borderId="0" fillId="0" fontId="13" numFmtId="0" xfId="0" applyAlignment="1" applyFont="1">
      <alignment horizontal="center" vertical="center"/>
    </xf>
    <xf borderId="0" fillId="0" fontId="15" numFmtId="0" xfId="0" applyAlignment="1" applyFont="1">
      <alignment horizontal="center" shrinkToFit="0" vertical="top" wrapText="1"/>
    </xf>
    <xf borderId="0" fillId="0" fontId="19" numFmtId="0" xfId="0" applyAlignment="1" applyFont="1">
      <alignment horizontal="center" shrinkToFit="0" vertical="center" wrapText="1"/>
    </xf>
    <xf borderId="0" fillId="0" fontId="3" numFmtId="0" xfId="0" applyAlignment="1" applyFont="1">
      <alignment horizontal="center" vertical="center"/>
    </xf>
    <xf borderId="0" fillId="0" fontId="13" numFmtId="0" xfId="0" applyAlignment="1" applyFont="1">
      <alignment vertical="center"/>
    </xf>
    <xf borderId="0" fillId="0" fontId="15" numFmtId="0" xfId="0" applyAlignment="1" applyFont="1">
      <alignment horizontal="center" shrinkToFit="0" vertical="center" wrapText="1"/>
    </xf>
    <xf borderId="0" fillId="0" fontId="3" numFmtId="0" xfId="0" applyAlignment="1" applyFont="1">
      <alignment horizontal="center" shrinkToFit="0" vertical="center" wrapText="1"/>
    </xf>
    <xf borderId="0" fillId="0" fontId="3" numFmtId="0" xfId="0" applyAlignment="1" applyFont="1">
      <alignment vertical="center"/>
    </xf>
    <xf borderId="50" fillId="5" fontId="18" numFmtId="0" xfId="0" applyAlignment="1" applyBorder="1" applyFont="1">
      <alignment horizontal="center" shrinkToFit="0" vertical="top" wrapText="1"/>
    </xf>
    <xf borderId="51" fillId="0" fontId="8" numFmtId="0" xfId="0" applyBorder="1" applyFont="1"/>
    <xf borderId="29" fillId="5" fontId="18" numFmtId="0" xfId="0" applyAlignment="1" applyBorder="1" applyFont="1">
      <alignment horizontal="center" shrinkToFit="0" vertical="center" wrapText="1"/>
    </xf>
    <xf borderId="0" fillId="0" fontId="6"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75"/>
    <col customWidth="1" min="2" max="2" width="8.25"/>
    <col customWidth="1" min="3" max="3" width="16.13"/>
    <col customWidth="1" min="5" max="5" width="16.13"/>
    <col customWidth="1" min="7" max="7" width="16.13"/>
    <col customWidth="1" min="8" max="26" width="7.75"/>
  </cols>
  <sheetData>
    <row r="1">
      <c r="A1" s="1" t="s">
        <v>0</v>
      </c>
    </row>
    <row r="2">
      <c r="A2" s="2" t="s">
        <v>1</v>
      </c>
    </row>
    <row r="3">
      <c r="A3" s="2"/>
      <c r="B3" s="2"/>
      <c r="C3" s="2"/>
      <c r="D3" s="2"/>
      <c r="E3" s="2"/>
      <c r="F3" s="2"/>
      <c r="G3" s="2"/>
    </row>
    <row r="4">
      <c r="A4" s="2"/>
      <c r="B4" s="2"/>
      <c r="C4" s="2" t="s">
        <v>2</v>
      </c>
      <c r="G4" s="2"/>
    </row>
    <row r="5">
      <c r="A5" s="2"/>
      <c r="B5" s="2"/>
      <c r="C5" s="2" t="s">
        <v>3</v>
      </c>
      <c r="G5" s="2"/>
    </row>
    <row r="6">
      <c r="A6" s="3"/>
      <c r="B6" s="3"/>
      <c r="C6" s="3"/>
      <c r="D6" s="3"/>
      <c r="E6" s="3"/>
      <c r="F6" s="3"/>
      <c r="G6" s="3"/>
    </row>
    <row r="7">
      <c r="B7" s="4" t="s">
        <v>4</v>
      </c>
      <c r="C7" s="5"/>
      <c r="D7" s="6" t="s">
        <v>5</v>
      </c>
      <c r="E7" s="7" t="s">
        <v>6</v>
      </c>
      <c r="F7" s="6" t="s">
        <v>7</v>
      </c>
      <c r="G7" s="5"/>
    </row>
    <row r="8">
      <c r="D8" s="6"/>
      <c r="E8" s="3"/>
      <c r="F8" s="3"/>
      <c r="G8" s="3"/>
    </row>
    <row r="9">
      <c r="B9" s="4" t="s">
        <v>8</v>
      </c>
      <c r="C9" s="5"/>
      <c r="D9" s="6" t="s">
        <v>9</v>
      </c>
      <c r="E9" s="5"/>
      <c r="F9" s="4" t="s">
        <v>10</v>
      </c>
      <c r="G9" s="5"/>
    </row>
    <row r="10">
      <c r="D10" s="3"/>
      <c r="E10" s="3"/>
      <c r="F10" s="3"/>
      <c r="G10" s="8"/>
    </row>
    <row r="11">
      <c r="B11" s="6" t="s">
        <v>11</v>
      </c>
      <c r="C11" s="5"/>
      <c r="D11" s="6" t="s">
        <v>12</v>
      </c>
      <c r="E11" s="5"/>
      <c r="F11" s="4" t="s">
        <v>13</v>
      </c>
      <c r="G11" s="5"/>
    </row>
    <row r="12">
      <c r="A12" s="3"/>
      <c r="B12" s="3"/>
      <c r="C12" s="3"/>
      <c r="D12" s="8" t="s">
        <v>14</v>
      </c>
      <c r="E12" s="3"/>
      <c r="F12" s="3"/>
      <c r="G12" s="8"/>
    </row>
    <row r="13" ht="15.0" customHeight="1">
      <c r="A13" s="9" t="s">
        <v>15</v>
      </c>
    </row>
    <row r="14" ht="15.0" customHeight="1"/>
    <row r="15" ht="15.0" customHeight="1"/>
    <row r="16" ht="15.0" customHeight="1"/>
    <row r="17" ht="15.0" customHeight="1"/>
    <row r="18" ht="18.0" customHeight="1"/>
    <row r="21" ht="47.25" customHeight="1">
      <c r="A21" s="10" t="s">
        <v>16</v>
      </c>
    </row>
    <row r="22" ht="15.75" customHeight="1">
      <c r="A22" s="3"/>
      <c r="B22" s="3"/>
      <c r="C22" s="3"/>
      <c r="D22" s="3"/>
      <c r="E22" s="3"/>
      <c r="F22" s="3"/>
      <c r="G22" s="3"/>
    </row>
    <row r="23" ht="15.75" customHeight="1">
      <c r="A23" s="11" t="s">
        <v>17</v>
      </c>
      <c r="B23" s="12"/>
      <c r="C23" s="12"/>
      <c r="D23" s="12"/>
      <c r="E23" s="12"/>
      <c r="F23" s="12"/>
      <c r="G23" s="13"/>
    </row>
    <row r="24" ht="62.25" customHeight="1">
      <c r="A24" s="14" t="s">
        <v>18</v>
      </c>
      <c r="B24" s="15" t="s">
        <v>19</v>
      </c>
      <c r="C24" s="16"/>
      <c r="D24" s="16"/>
      <c r="E24" s="16"/>
      <c r="F24" s="16"/>
      <c r="G24" s="17"/>
    </row>
    <row r="25" ht="15.0" customHeight="1">
      <c r="A25" s="18"/>
      <c r="B25" s="19" t="s">
        <v>20</v>
      </c>
      <c r="C25" s="20"/>
      <c r="D25" s="20"/>
      <c r="E25" s="20"/>
      <c r="F25" s="20"/>
      <c r="G25" s="21"/>
    </row>
    <row r="26" ht="15.75" customHeight="1">
      <c r="A26" s="18"/>
      <c r="B26" s="22"/>
      <c r="G26" s="23"/>
    </row>
    <row r="27" ht="15.0" customHeight="1">
      <c r="A27" s="18"/>
      <c r="B27" s="24" t="s">
        <v>21</v>
      </c>
      <c r="C27" s="20"/>
      <c r="D27" s="20"/>
      <c r="E27" s="20"/>
      <c r="F27" s="20"/>
      <c r="G27" s="21"/>
    </row>
    <row r="28" ht="15.75" customHeight="1">
      <c r="A28" s="25"/>
      <c r="B28" s="26"/>
      <c r="C28" s="27"/>
      <c r="D28" s="27"/>
      <c r="E28" s="27"/>
      <c r="F28" s="27"/>
      <c r="G28" s="28"/>
    </row>
    <row r="29" ht="15.75" customHeight="1"/>
    <row r="30" ht="15.75" customHeight="1"/>
    <row r="31" ht="15.75" customHeight="1"/>
    <row r="32" ht="15.75" customHeight="1">
      <c r="A32" s="29" t="str">
        <f>Worksheet!A56</f>
        <v>Award level Achieved:</v>
      </c>
      <c r="B32" s="30"/>
      <c r="C32" s="30"/>
      <c r="D32" s="30"/>
      <c r="E32" s="31" t="str">
        <f>Worksheet!D56</f>
        <v>#VALUE!</v>
      </c>
      <c r="F32" s="30"/>
      <c r="G32" s="32"/>
    </row>
    <row r="33" ht="15.75" customHeight="1">
      <c r="A33" s="33"/>
      <c r="B33" s="34"/>
      <c r="C33" s="34"/>
      <c r="D33" s="34"/>
      <c r="E33" s="34"/>
      <c r="F33" s="34"/>
      <c r="G33" s="35"/>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25:G26"/>
    <mergeCell ref="B27:G28"/>
    <mergeCell ref="A32:D33"/>
    <mergeCell ref="E32:G33"/>
    <mergeCell ref="A1:G1"/>
    <mergeCell ref="A2:G2"/>
    <mergeCell ref="C4:F4"/>
    <mergeCell ref="C5:F5"/>
    <mergeCell ref="A13:G19"/>
    <mergeCell ref="A21:G21"/>
    <mergeCell ref="B24:G24"/>
  </mergeCells>
  <dataValidations>
    <dataValidation type="list" allowBlank="1" showErrorMessage="1" sqref="E7">
      <formula1>Worksheet!$K$31</formula1>
    </dataValidation>
    <dataValidation type="list" allowBlank="1" showErrorMessage="1" sqref="G7">
      <formula1>Worksheet!$K$34:$K$35</formula1>
    </dataValidation>
    <dataValidation type="list" allowBlank="1" showErrorMessage="1" sqref="C7">
      <formula1>Worksheet!$K$2:$K$23</formula1>
    </dataValidation>
  </dataValidations>
  <printOptions/>
  <pageMargins bottom="0.75" footer="0.0" header="0.0" left="0.7" right="0.7" top="0.75"/>
  <pageSetup scale="8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63"/>
    <col customWidth="1" min="2" max="2" width="7.75"/>
    <col customWidth="1" min="3" max="3" width="15.88"/>
    <col customWidth="1" min="4" max="5" width="17.0"/>
    <col customWidth="1" min="6" max="6" width="11.75"/>
    <col customWidth="1" min="7" max="10" width="7.75"/>
    <col customWidth="1" hidden="1" min="11" max="11" width="27.5"/>
    <col customWidth="1" min="12" max="26" width="7.75"/>
  </cols>
  <sheetData>
    <row r="1">
      <c r="A1" s="1" t="str">
        <f>Coversheet!A1</f>
        <v>2021 Chapter Performance Measurement Program</v>
      </c>
    </row>
    <row r="2">
      <c r="A2" s="1" t="str">
        <f>Coversheet!A2</f>
        <v>Updated: March 30, 2021</v>
      </c>
    </row>
    <row r="3" ht="16.5" customHeight="1">
      <c r="A3" s="36" t="s">
        <v>22</v>
      </c>
      <c r="G3" s="37"/>
      <c r="H3" s="38"/>
      <c r="I3" s="38"/>
      <c r="J3" s="38"/>
      <c r="K3" s="39" t="s">
        <v>23</v>
      </c>
      <c r="L3" s="38"/>
      <c r="M3" s="38"/>
      <c r="N3" s="38"/>
      <c r="O3" s="38"/>
      <c r="P3" s="38"/>
      <c r="Q3" s="38"/>
      <c r="R3" s="38"/>
      <c r="S3" s="38"/>
      <c r="T3" s="38"/>
      <c r="U3" s="40"/>
    </row>
    <row r="4" ht="9.0" customHeight="1">
      <c r="A4" s="41"/>
      <c r="B4" s="42"/>
      <c r="C4" s="42"/>
      <c r="D4" s="42"/>
      <c r="E4" s="42"/>
      <c r="F4" s="42"/>
      <c r="G4" s="37"/>
      <c r="H4" s="38"/>
      <c r="I4" s="38"/>
      <c r="J4" s="38"/>
      <c r="K4" s="39"/>
      <c r="L4" s="38"/>
      <c r="M4" s="38"/>
      <c r="N4" s="38"/>
      <c r="O4" s="38"/>
      <c r="P4" s="38"/>
      <c r="Q4" s="38"/>
      <c r="R4" s="38"/>
      <c r="S4" s="38"/>
      <c r="T4" s="38"/>
      <c r="U4" s="40"/>
    </row>
    <row r="5">
      <c r="A5" s="43" t="s">
        <v>24</v>
      </c>
      <c r="B5" s="44" t="s">
        <v>25</v>
      </c>
      <c r="C5" s="45"/>
      <c r="D5" s="46" t="s">
        <v>26</v>
      </c>
      <c r="E5" s="46" t="s">
        <v>27</v>
      </c>
      <c r="F5" s="47" t="s">
        <v>28</v>
      </c>
      <c r="G5" s="48" t="s">
        <v>26</v>
      </c>
      <c r="H5" s="48" t="s">
        <v>27</v>
      </c>
      <c r="K5" s="39" t="s">
        <v>29</v>
      </c>
    </row>
    <row r="6" ht="4.5" customHeight="1">
      <c r="A6" s="49"/>
      <c r="B6" s="50"/>
      <c r="C6" s="51"/>
      <c r="D6" s="50"/>
      <c r="E6" s="50"/>
      <c r="F6" s="50"/>
      <c r="G6" s="52"/>
      <c r="H6" s="52"/>
      <c r="I6" s="52"/>
      <c r="J6" s="52"/>
      <c r="K6" s="53"/>
      <c r="L6" s="52"/>
      <c r="M6" s="52"/>
      <c r="N6" s="52"/>
      <c r="O6" s="52"/>
      <c r="P6" s="52"/>
      <c r="Q6" s="52"/>
      <c r="R6" s="52"/>
      <c r="S6" s="52"/>
      <c r="T6" s="52"/>
      <c r="U6" s="52"/>
      <c r="V6" s="52"/>
      <c r="W6" s="52"/>
      <c r="X6" s="52"/>
      <c r="Y6" s="52"/>
      <c r="Z6" s="52"/>
    </row>
    <row r="7" ht="15.0" customHeight="1">
      <c r="A7" s="54"/>
      <c r="B7" s="55" t="s">
        <v>30</v>
      </c>
      <c r="C7" s="56"/>
      <c r="D7" s="57"/>
      <c r="E7" s="57"/>
      <c r="F7" s="58"/>
      <c r="G7" s="57"/>
      <c r="H7" s="57"/>
      <c r="K7" s="39" t="s">
        <v>31</v>
      </c>
    </row>
    <row r="8" ht="41.25" customHeight="1">
      <c r="A8" s="59">
        <v>1.0</v>
      </c>
      <c r="B8" s="60" t="s">
        <v>32</v>
      </c>
      <c r="C8" s="61"/>
      <c r="D8" s="62" t="s">
        <v>33</v>
      </c>
      <c r="E8" s="63" t="s">
        <v>34</v>
      </c>
      <c r="F8" s="64" t="str">
        <f>IF(AND(E10=TRUE,D10=TRUE),4,IF(AND(D10=FALSE,E10=TRUE),"Make sure prior levels are completed",IF(D10=TRUE,2,"")))+G14+G14+H11+E8+E8+L14</f>
        <v>#VALUE!</v>
      </c>
      <c r="G8" s="65">
        <v>2.0</v>
      </c>
      <c r="H8" s="65">
        <v>4.0</v>
      </c>
      <c r="K8" s="39" t="s">
        <v>35</v>
      </c>
    </row>
    <row r="9" ht="35.25" customHeight="1">
      <c r="A9" s="66"/>
      <c r="B9" s="67"/>
      <c r="C9" s="23"/>
      <c r="D9" s="66"/>
      <c r="E9" s="66"/>
      <c r="F9" s="66"/>
      <c r="G9" s="66"/>
      <c r="H9" s="66"/>
      <c r="K9" s="68" t="s">
        <v>36</v>
      </c>
    </row>
    <row r="10" ht="18.0" customHeight="1">
      <c r="A10" s="69"/>
      <c r="B10" s="70"/>
      <c r="C10" s="28"/>
      <c r="D10" s="69"/>
      <c r="E10" s="69"/>
      <c r="F10" s="69"/>
      <c r="G10" s="69"/>
      <c r="H10" s="69"/>
      <c r="K10" s="39" t="s">
        <v>37</v>
      </c>
    </row>
    <row r="11" ht="36.0" customHeight="1">
      <c r="A11" s="71">
        <v>2.0</v>
      </c>
      <c r="B11" s="60" t="s">
        <v>38</v>
      </c>
      <c r="C11" s="61"/>
      <c r="D11" s="63" t="s">
        <v>39</v>
      </c>
      <c r="E11" s="63" t="s">
        <v>40</v>
      </c>
      <c r="F11" s="72" t="str">
        <f>IF(AND(E13=TRUE,D13=TRUE),4,IF(AND(D13=FALSE,E13=TRUE),"Make sure prior levels are completed",IF(D13=TRUE,2,"")))</f>
        <v/>
      </c>
      <c r="G11" s="65">
        <v>2.0</v>
      </c>
      <c r="H11" s="65">
        <v>4.0</v>
      </c>
      <c r="K11" s="39" t="s">
        <v>41</v>
      </c>
    </row>
    <row r="12" ht="28.5" customHeight="1">
      <c r="A12" s="69"/>
      <c r="B12" s="70"/>
      <c r="C12" s="28"/>
      <c r="D12" s="69"/>
      <c r="E12" s="69"/>
      <c r="F12" s="70"/>
      <c r="G12" s="69"/>
      <c r="H12" s="69"/>
      <c r="K12" s="39" t="s">
        <v>42</v>
      </c>
    </row>
    <row r="13" ht="15.75" hidden="1" customHeight="1">
      <c r="A13" s="73"/>
      <c r="B13" s="74"/>
      <c r="C13" s="75"/>
      <c r="D13" s="76" t="b">
        <v>0</v>
      </c>
      <c r="E13" s="76" t="b">
        <v>0</v>
      </c>
      <c r="F13" s="77"/>
      <c r="G13" s="52"/>
      <c r="H13" s="52"/>
      <c r="K13" s="68" t="s">
        <v>43</v>
      </c>
    </row>
    <row r="14" ht="33.0" customHeight="1">
      <c r="A14" s="71">
        <v>3.0</v>
      </c>
      <c r="B14" s="60" t="s">
        <v>44</v>
      </c>
      <c r="C14" s="61"/>
      <c r="D14" s="63" t="s">
        <v>45</v>
      </c>
      <c r="E14" s="63" t="s">
        <v>46</v>
      </c>
      <c r="F14" s="64" t="str">
        <f>IF(AND(D16=TRUE,E16=TRUE),4,IF(AND(D16=FALSE,E16=TRUE),"Make sure prior levels are completed",IF(D16=TRUE,2,"")))</f>
        <v/>
      </c>
      <c r="G14" s="65">
        <v>2.0</v>
      </c>
      <c r="H14" s="65">
        <v>4.0</v>
      </c>
      <c r="K14" s="39"/>
    </row>
    <row r="15" ht="51.0" customHeight="1">
      <c r="A15" s="69"/>
      <c r="B15" s="70"/>
      <c r="C15" s="28"/>
      <c r="D15" s="69"/>
      <c r="E15" s="69"/>
      <c r="F15" s="69"/>
      <c r="G15" s="69"/>
      <c r="H15" s="69"/>
      <c r="K15" s="39" t="s">
        <v>6</v>
      </c>
    </row>
    <row r="16" ht="12.0" hidden="1" customHeight="1">
      <c r="A16" s="73"/>
      <c r="B16" s="60"/>
      <c r="C16" s="78"/>
      <c r="D16" s="79" t="b">
        <v>0</v>
      </c>
      <c r="E16" s="79" t="b">
        <v>0</v>
      </c>
      <c r="F16" s="80"/>
      <c r="G16" s="81"/>
      <c r="H16" s="81"/>
      <c r="K16" s="39"/>
    </row>
    <row r="17" ht="33.75" customHeight="1">
      <c r="A17" s="71">
        <v>4.0</v>
      </c>
      <c r="B17" s="60" t="s">
        <v>47</v>
      </c>
      <c r="C17" s="61"/>
      <c r="D17" s="63" t="s">
        <v>48</v>
      </c>
      <c r="E17" s="63" t="s">
        <v>49</v>
      </c>
      <c r="F17" s="72" t="str">
        <f>IF(AND(E19=TRUE,D19=TRUE),4,IF(AND(D19=FALSE,E19=TRUE),"Make sure prior levels are completed",IF(D19=TRUE,2,"")))</f>
        <v/>
      </c>
      <c r="G17" s="65">
        <v>2.0</v>
      </c>
      <c r="H17" s="65">
        <v>4.0</v>
      </c>
      <c r="K17" s="39" t="s">
        <v>50</v>
      </c>
    </row>
    <row r="18" ht="19.5" customHeight="1">
      <c r="A18" s="69"/>
      <c r="B18" s="70"/>
      <c r="C18" s="28"/>
      <c r="D18" s="69"/>
      <c r="E18" s="69"/>
      <c r="F18" s="70"/>
      <c r="G18" s="69"/>
      <c r="H18" s="69"/>
      <c r="K18" s="39" t="s">
        <v>51</v>
      </c>
    </row>
    <row r="19" ht="6.0" hidden="1" customHeight="1">
      <c r="A19" s="73"/>
      <c r="B19" s="74"/>
      <c r="C19" s="75"/>
      <c r="D19" s="76" t="b">
        <v>0</v>
      </c>
      <c r="E19" s="76" t="b">
        <v>0</v>
      </c>
      <c r="F19" s="77"/>
      <c r="G19" s="82"/>
      <c r="H19" s="82"/>
      <c r="K19" s="68" t="s">
        <v>52</v>
      </c>
    </row>
    <row r="20" ht="27.0" customHeight="1">
      <c r="A20" s="71">
        <v>5.0</v>
      </c>
      <c r="B20" s="60" t="s">
        <v>53</v>
      </c>
      <c r="C20" s="61"/>
      <c r="D20" s="63" t="s">
        <v>54</v>
      </c>
      <c r="E20" s="63" t="s">
        <v>55</v>
      </c>
      <c r="F20" s="72" t="str">
        <f>IF(AND(E22=TRUE,D22=TRUE),4,IF(AND(D22=FALSE,E22=TRUE),"Make sure prior levels are completed",IF(D22=TRUE,2,"")))</f>
        <v/>
      </c>
      <c r="G20" s="83">
        <v>2.0</v>
      </c>
      <c r="H20" s="65">
        <v>4.0</v>
      </c>
      <c r="K20" s="39" t="s">
        <v>56</v>
      </c>
    </row>
    <row r="21" ht="21.0" customHeight="1">
      <c r="A21" s="69"/>
      <c r="B21" s="70"/>
      <c r="C21" s="28"/>
      <c r="D21" s="69"/>
      <c r="E21" s="69"/>
      <c r="F21" s="70"/>
      <c r="G21" s="28"/>
      <c r="H21" s="69"/>
      <c r="K21" s="39" t="s">
        <v>57</v>
      </c>
    </row>
    <row r="22" ht="87.0" hidden="1" customHeight="1">
      <c r="A22" s="73"/>
      <c r="B22" s="74"/>
      <c r="C22" s="84"/>
      <c r="D22" s="76" t="b">
        <v>0</v>
      </c>
      <c r="E22" s="76" t="b">
        <v>0</v>
      </c>
      <c r="F22" s="85"/>
      <c r="G22" s="86"/>
      <c r="H22" s="86"/>
      <c r="K22" s="39" t="s">
        <v>58</v>
      </c>
    </row>
    <row r="23" ht="15.0" customHeight="1">
      <c r="A23" s="54"/>
      <c r="B23" s="87" t="s">
        <v>59</v>
      </c>
      <c r="C23" s="56"/>
      <c r="D23" s="57"/>
      <c r="E23" s="57"/>
      <c r="F23" s="88"/>
      <c r="G23" s="57"/>
      <c r="H23" s="57"/>
      <c r="K23" s="68" t="s">
        <v>60</v>
      </c>
    </row>
    <row r="24" ht="15.0" customHeight="1">
      <c r="A24" s="71">
        <v>6.0</v>
      </c>
      <c r="B24" s="60" t="s">
        <v>61</v>
      </c>
      <c r="C24" s="61"/>
      <c r="D24" s="63" t="s">
        <v>62</v>
      </c>
      <c r="E24" s="63" t="s">
        <v>63</v>
      </c>
      <c r="F24" s="64" t="str">
        <f>IF(AND(E27=TRUE,D27=TRUE),2,IF(AND(D27=FALSE,E27=TRUE),"Make sure prior levels are completed",IF(D27=TRUE,1,"")))</f>
        <v/>
      </c>
      <c r="G24" s="65">
        <v>1.0</v>
      </c>
      <c r="H24" s="65">
        <v>2.0</v>
      </c>
      <c r="K24" s="39"/>
    </row>
    <row r="25" ht="33.75" customHeight="1">
      <c r="A25" s="66"/>
      <c r="B25" s="67"/>
      <c r="C25" s="23"/>
      <c r="D25" s="66"/>
      <c r="E25" s="66"/>
      <c r="F25" s="66"/>
      <c r="G25" s="66"/>
      <c r="H25" s="66"/>
      <c r="K25" s="39"/>
    </row>
    <row r="26" ht="15.0" customHeight="1">
      <c r="A26" s="69"/>
      <c r="B26" s="70"/>
      <c r="C26" s="28"/>
      <c r="D26" s="69"/>
      <c r="E26" s="69"/>
      <c r="F26" s="69"/>
      <c r="G26" s="69"/>
      <c r="H26" s="69"/>
      <c r="K26" s="39"/>
    </row>
    <row r="27" ht="5.25" hidden="1" customHeight="1">
      <c r="A27" s="89"/>
      <c r="B27" s="90"/>
      <c r="C27" s="91"/>
      <c r="D27" s="79" t="b">
        <v>0</v>
      </c>
      <c r="E27" s="79" t="b">
        <v>0</v>
      </c>
      <c r="F27" s="77"/>
      <c r="G27" s="52"/>
      <c r="H27" s="52"/>
      <c r="I27" s="52"/>
      <c r="J27" s="52"/>
      <c r="K27" s="39"/>
      <c r="L27" s="52"/>
      <c r="M27" s="52"/>
      <c r="N27" s="52"/>
      <c r="O27" s="52"/>
      <c r="P27" s="52"/>
      <c r="Q27" s="52"/>
      <c r="R27" s="52"/>
      <c r="S27" s="52"/>
      <c r="T27" s="52"/>
      <c r="U27" s="52"/>
      <c r="V27" s="52"/>
      <c r="W27" s="52"/>
      <c r="X27" s="52"/>
      <c r="Y27" s="52"/>
      <c r="Z27" s="52"/>
    </row>
    <row r="28" ht="22.5" customHeight="1">
      <c r="A28" s="71">
        <v>7.0</v>
      </c>
      <c r="B28" s="60" t="s">
        <v>64</v>
      </c>
      <c r="C28" s="61"/>
      <c r="D28" s="63" t="s">
        <v>65</v>
      </c>
      <c r="E28" s="63" t="s">
        <v>66</v>
      </c>
      <c r="F28" s="64" t="str">
        <f>IF(AND(E30=TRUE,D30=TRUE),2,IF(AND(D30=FALSE,E30=TRUE),"Make sure prior levels are completed",IF(D30=TRUE,1,"")))</f>
        <v/>
      </c>
      <c r="G28" s="65">
        <v>1.0</v>
      </c>
      <c r="H28" s="65">
        <v>2.0</v>
      </c>
    </row>
    <row r="29" ht="42.75" customHeight="1">
      <c r="A29" s="69"/>
      <c r="B29" s="70"/>
      <c r="C29" s="28"/>
      <c r="D29" s="69"/>
      <c r="E29" s="69"/>
      <c r="F29" s="69"/>
      <c r="G29" s="69"/>
      <c r="H29" s="69"/>
    </row>
    <row r="30" ht="14.25" hidden="1" customHeight="1">
      <c r="A30" s="73"/>
      <c r="B30" s="92"/>
      <c r="C30" s="84"/>
      <c r="D30" s="76" t="b">
        <v>0</v>
      </c>
      <c r="E30" s="76" t="b">
        <v>0</v>
      </c>
      <c r="F30" s="77"/>
      <c r="G30" s="86"/>
      <c r="H30" s="86"/>
    </row>
    <row r="31" ht="35.25" customHeight="1">
      <c r="A31" s="93">
        <v>8.0</v>
      </c>
      <c r="B31" s="60" t="s">
        <v>67</v>
      </c>
      <c r="C31" s="61"/>
      <c r="D31" s="63" t="s">
        <v>68</v>
      </c>
      <c r="E31" s="63" t="s">
        <v>69</v>
      </c>
      <c r="F31" s="64" t="str">
        <f>IF(AND(E33=TRUE,D33=TRUE),2,IF(AND(D33=FALSE,E33=TRUE),"Make sure prior levels are completed",IF(D33=TRUE,1,"")))</f>
        <v/>
      </c>
      <c r="G31" s="65">
        <v>1.0</v>
      </c>
      <c r="H31" s="65">
        <v>2.0</v>
      </c>
      <c r="K31" s="39" t="s">
        <v>6</v>
      </c>
    </row>
    <row r="32" ht="30.0" customHeight="1">
      <c r="A32" s="28"/>
      <c r="B32" s="70"/>
      <c r="C32" s="28"/>
      <c r="D32" s="69"/>
      <c r="E32" s="69"/>
      <c r="F32" s="69"/>
      <c r="G32" s="69"/>
      <c r="H32" s="69"/>
      <c r="K32" s="39"/>
    </row>
    <row r="33" ht="11.25" hidden="1" customHeight="1">
      <c r="A33" s="94"/>
      <c r="B33" s="74"/>
      <c r="C33" s="84"/>
      <c r="D33" s="76" t="b">
        <v>0</v>
      </c>
      <c r="E33" s="76" t="b">
        <v>0</v>
      </c>
      <c r="F33" s="77"/>
      <c r="G33" s="86"/>
      <c r="H33" s="86"/>
      <c r="K33" s="39"/>
    </row>
    <row r="34" ht="36.0" customHeight="1">
      <c r="A34" s="95">
        <v>9.0</v>
      </c>
      <c r="B34" s="60" t="s">
        <v>70</v>
      </c>
      <c r="C34" s="61"/>
      <c r="D34" s="63" t="s">
        <v>71</v>
      </c>
      <c r="E34" s="63" t="s">
        <v>72</v>
      </c>
      <c r="F34" s="64" t="str">
        <f>IF(AND(E36=TRUE,D36=TRUE),2,IF(AND(D36=FALSE,E36=TRUE),"Make sure prior levels are completed",IF(D36=TRUE,1,"")))</f>
        <v/>
      </c>
      <c r="G34" s="65">
        <v>1.0</v>
      </c>
      <c r="H34" s="65">
        <v>2.0</v>
      </c>
      <c r="K34" s="39"/>
    </row>
    <row r="35" ht="29.25" customHeight="1">
      <c r="A35" s="28"/>
      <c r="B35" s="70"/>
      <c r="C35" s="28"/>
      <c r="D35" s="69"/>
      <c r="E35" s="69"/>
      <c r="F35" s="69"/>
      <c r="G35" s="69"/>
      <c r="H35" s="69"/>
      <c r="I35" s="52"/>
      <c r="J35" s="52"/>
      <c r="K35" s="96" t="s">
        <v>73</v>
      </c>
      <c r="L35" s="52"/>
      <c r="M35" s="52"/>
      <c r="N35" s="52"/>
      <c r="O35" s="52"/>
      <c r="P35" s="52"/>
      <c r="Q35" s="52"/>
      <c r="R35" s="52"/>
      <c r="S35" s="52"/>
      <c r="T35" s="52"/>
      <c r="U35" s="52"/>
      <c r="V35" s="52"/>
      <c r="W35" s="52"/>
      <c r="X35" s="52"/>
      <c r="Y35" s="52"/>
      <c r="Z35" s="52"/>
    </row>
    <row r="36" ht="15.0" hidden="1" customHeight="1">
      <c r="A36" s="94"/>
      <c r="B36" s="97"/>
      <c r="C36" s="98"/>
      <c r="D36" s="99" t="b">
        <v>0</v>
      </c>
      <c r="E36" s="76" t="b">
        <v>0</v>
      </c>
      <c r="F36" s="77"/>
      <c r="G36" s="86"/>
      <c r="H36" s="86"/>
      <c r="I36" s="52"/>
      <c r="J36" s="52"/>
      <c r="K36" s="96"/>
      <c r="L36" s="52"/>
      <c r="M36" s="52"/>
      <c r="N36" s="52"/>
      <c r="O36" s="52"/>
      <c r="P36" s="52"/>
      <c r="Q36" s="52"/>
      <c r="R36" s="52"/>
      <c r="S36" s="52"/>
      <c r="T36" s="52"/>
      <c r="U36" s="52"/>
      <c r="V36" s="52"/>
      <c r="W36" s="52"/>
      <c r="X36" s="52"/>
      <c r="Y36" s="52"/>
      <c r="Z36" s="52"/>
    </row>
    <row r="37" ht="44.25" customHeight="1">
      <c r="A37" s="71">
        <v>10.0</v>
      </c>
      <c r="B37" s="60" t="s">
        <v>74</v>
      </c>
      <c r="C37" s="61"/>
      <c r="D37" s="63" t="s">
        <v>75</v>
      </c>
      <c r="E37" s="63" t="s">
        <v>76</v>
      </c>
      <c r="F37" s="64" t="str">
        <f>IF(AND(E39=TRUE,D39=TRUE),2,IF(AND(D39=FALSE,E39=TRUE),"Make sure prior levels are completed",IF(D39=TRUE,1,"")))</f>
        <v/>
      </c>
      <c r="G37" s="65">
        <v>1.0</v>
      </c>
      <c r="H37" s="65">
        <v>2.0</v>
      </c>
    </row>
    <row r="38" ht="34.5" customHeight="1">
      <c r="A38" s="69"/>
      <c r="B38" s="70"/>
      <c r="C38" s="28"/>
      <c r="D38" s="69"/>
      <c r="E38" s="69"/>
      <c r="F38" s="69"/>
      <c r="G38" s="69"/>
      <c r="H38" s="69"/>
    </row>
    <row r="39" ht="8.25" hidden="1" customHeight="1">
      <c r="A39" s="73"/>
      <c r="B39" s="100"/>
      <c r="C39" s="100"/>
      <c r="D39" s="79" t="b">
        <v>0</v>
      </c>
      <c r="E39" s="79" t="b">
        <v>0</v>
      </c>
      <c r="F39" s="101"/>
      <c r="G39" s="86"/>
      <c r="H39" s="86"/>
    </row>
    <row r="40" ht="27.75" customHeight="1">
      <c r="A40" s="95">
        <v>11.0</v>
      </c>
      <c r="B40" s="60" t="s">
        <v>77</v>
      </c>
      <c r="C40" s="61"/>
      <c r="D40" s="63" t="s">
        <v>78</v>
      </c>
      <c r="E40" s="63" t="s">
        <v>79</v>
      </c>
      <c r="F40" s="64" t="str">
        <f>IF(AND(E42=TRUE,D42=TRUE),2,IF(AND(D42=FALSE,E42=TRUE),"Make sure prior levels are completed",IF(D42=TRUE,1,"")))</f>
        <v/>
      </c>
      <c r="G40" s="65">
        <v>1.0</v>
      </c>
      <c r="H40" s="65">
        <v>2.0</v>
      </c>
      <c r="K40" s="68"/>
    </row>
    <row r="41" ht="30.75" customHeight="1">
      <c r="A41" s="28"/>
      <c r="B41" s="70"/>
      <c r="C41" s="28"/>
      <c r="D41" s="69"/>
      <c r="E41" s="69"/>
      <c r="F41" s="69"/>
      <c r="G41" s="69"/>
      <c r="H41" s="69"/>
      <c r="K41" s="68"/>
    </row>
    <row r="42" ht="9.0" hidden="1" customHeight="1">
      <c r="A42" s="73"/>
      <c r="B42" s="100"/>
      <c r="C42" s="100"/>
      <c r="D42" s="79" t="b">
        <v>0</v>
      </c>
      <c r="E42" s="79" t="b">
        <v>0</v>
      </c>
      <c r="F42" s="101"/>
      <c r="G42" s="86"/>
      <c r="H42" s="86"/>
      <c r="K42" s="68"/>
    </row>
    <row r="43" ht="33.75" customHeight="1">
      <c r="A43" s="71">
        <v>12.0</v>
      </c>
      <c r="B43" s="60" t="s">
        <v>80</v>
      </c>
      <c r="C43" s="61"/>
      <c r="D43" s="63" t="s">
        <v>81</v>
      </c>
      <c r="E43" s="63" t="s">
        <v>82</v>
      </c>
      <c r="F43" s="64" t="str">
        <f>IF(AND(E45=TRUE,D45=TRUE),2,IF(AND(D45=FALSE,E45=TRUE),"Make sure prior levels are completed",IF(D45=TRUE,1,"")))</f>
        <v/>
      </c>
      <c r="G43" s="65">
        <v>1.0</v>
      </c>
      <c r="H43" s="65">
        <v>2.0</v>
      </c>
    </row>
    <row r="44" ht="54.0" customHeight="1">
      <c r="A44" s="69"/>
      <c r="B44" s="70"/>
      <c r="C44" s="28"/>
      <c r="D44" s="69"/>
      <c r="E44" s="69"/>
      <c r="F44" s="69"/>
      <c r="G44" s="69"/>
      <c r="H44" s="69"/>
    </row>
    <row r="45" ht="9.75" hidden="1" customHeight="1">
      <c r="A45" s="73"/>
      <c r="B45" s="92"/>
      <c r="C45" s="84"/>
      <c r="D45" s="76" t="b">
        <v>0</v>
      </c>
      <c r="E45" s="76" t="b">
        <v>0</v>
      </c>
      <c r="F45" s="77"/>
      <c r="G45" s="86"/>
      <c r="H45" s="86"/>
    </row>
    <row r="46" ht="15.75" customHeight="1">
      <c r="A46" s="102"/>
      <c r="B46" s="87" t="s">
        <v>83</v>
      </c>
      <c r="C46" s="56"/>
      <c r="D46" s="103"/>
      <c r="E46" s="103"/>
      <c r="F46" s="58"/>
      <c r="G46" s="57"/>
      <c r="H46" s="57"/>
      <c r="K46" s="39" t="s">
        <v>84</v>
      </c>
    </row>
    <row r="47" ht="43.5" customHeight="1">
      <c r="A47" s="104">
        <v>13.0</v>
      </c>
      <c r="B47" s="105" t="s">
        <v>85</v>
      </c>
      <c r="C47" s="61"/>
      <c r="D47" s="106" t="s">
        <v>86</v>
      </c>
      <c r="E47" s="106" t="s">
        <v>87</v>
      </c>
      <c r="F47" s="107" t="str">
        <f>IF(AND(E49=TRUE,D49=TRUE),1,IF(AND(D49=FALSE,E49=TRUE),"Make sure prior levels are completed",IF(D49=TRUE,0,"")))</f>
        <v/>
      </c>
      <c r="G47" s="108">
        <v>0.0</v>
      </c>
      <c r="H47" s="109">
        <v>1.0</v>
      </c>
      <c r="K47" s="39"/>
    </row>
    <row r="48" ht="52.5" customHeight="1">
      <c r="A48" s="69"/>
      <c r="B48" s="70"/>
      <c r="C48" s="28"/>
      <c r="D48" s="69"/>
      <c r="E48" s="69"/>
      <c r="F48" s="69"/>
      <c r="G48" s="110"/>
      <c r="H48" s="69"/>
      <c r="K48" s="39"/>
    </row>
    <row r="49" ht="9.0" hidden="1" customHeight="1">
      <c r="A49" s="73"/>
      <c r="B49" s="111"/>
      <c r="C49" s="111"/>
      <c r="D49" s="112" t="b">
        <v>0</v>
      </c>
      <c r="E49" s="112" t="b">
        <v>0</v>
      </c>
      <c r="F49" s="85"/>
      <c r="G49" s="52"/>
      <c r="H49" s="52"/>
      <c r="K49" s="39"/>
    </row>
    <row r="50" ht="50.25" customHeight="1">
      <c r="A50" s="113">
        <v>14.0</v>
      </c>
      <c r="B50" s="60" t="s">
        <v>88</v>
      </c>
      <c r="C50" s="61"/>
      <c r="D50" s="63" t="s">
        <v>89</v>
      </c>
      <c r="E50" s="63" t="s">
        <v>90</v>
      </c>
      <c r="F50" s="64" t="str">
        <f>IF(AND(E52=TRUE,D52=TRUE),2,IF(AND(D52=FALSE,E52=TRUE),"Make sure prior levels are completed",IF(D52=TRUE,1,"")))</f>
        <v/>
      </c>
      <c r="G50" s="65">
        <v>1.0</v>
      </c>
      <c r="H50" s="65">
        <v>2.0</v>
      </c>
    </row>
    <row r="51" ht="62.25" customHeight="1">
      <c r="A51" s="69"/>
      <c r="B51" s="70"/>
      <c r="C51" s="28"/>
      <c r="D51" s="69"/>
      <c r="E51" s="69"/>
      <c r="F51" s="69"/>
      <c r="G51" s="69"/>
      <c r="H51" s="69"/>
    </row>
    <row r="52" ht="9.0" hidden="1" customHeight="1">
      <c r="A52" s="113"/>
      <c r="B52" s="114"/>
      <c r="C52" s="114"/>
      <c r="D52" s="115" t="b">
        <v>0</v>
      </c>
      <c r="E52" s="115" t="b">
        <v>0</v>
      </c>
      <c r="F52" s="116"/>
      <c r="G52" s="86"/>
      <c r="H52" s="86"/>
    </row>
    <row r="53" ht="15.75" customHeight="1">
      <c r="G53" s="117">
        <f t="shared" ref="G53:H53" si="1">SUM(G8:G51)</f>
        <v>18</v>
      </c>
      <c r="H53" s="117">
        <f t="shared" si="1"/>
        <v>37</v>
      </c>
    </row>
    <row r="54" ht="15.75" customHeight="1"/>
    <row r="55" ht="15.75" customHeight="1"/>
    <row r="56" ht="27.75" customHeight="1">
      <c r="A56" s="118" t="s">
        <v>91</v>
      </c>
      <c r="B56" s="30"/>
      <c r="C56" s="119"/>
      <c r="D56" s="120" t="str">
        <f>IF(G56="","",IF(F47="","NO",IF(AND(G56&gt;=30,G58&gt;=12),"High Performing",IF(AND(G56&gt;=18,G58&gt;=8),"Thriving","None") )))</f>
        <v>#VALUE!</v>
      </c>
      <c r="E56" s="121" t="s">
        <v>92</v>
      </c>
      <c r="F56" s="119"/>
      <c r="G56" s="122" t="str">
        <f>IF(SUM(F8:F21,F24:F44,F47:F51)=0,"",SUM(F8:F21,F24:F44,F47:F51))</f>
        <v>#VALUE!</v>
      </c>
      <c r="H56" s="32"/>
    </row>
    <row r="57" ht="30.75" customHeight="1">
      <c r="A57" s="33"/>
      <c r="B57" s="34"/>
      <c r="C57" s="123"/>
      <c r="D57" s="124"/>
      <c r="E57" s="34"/>
      <c r="F57" s="123"/>
      <c r="G57" s="125"/>
      <c r="H57" s="35"/>
    </row>
    <row r="58" ht="12.75" customHeight="1">
      <c r="A58" s="52"/>
      <c r="B58" s="52"/>
      <c r="C58" s="52"/>
      <c r="D58" s="52"/>
      <c r="E58" s="126" t="s">
        <v>93</v>
      </c>
      <c r="F58" s="119"/>
      <c r="G58" s="127" t="str">
        <f>SUM(F8:F21)</f>
        <v>#VALUE!</v>
      </c>
      <c r="H58" s="32"/>
    </row>
    <row r="59" ht="15.0" customHeight="1">
      <c r="A59" s="52"/>
      <c r="B59" s="52"/>
      <c r="C59" s="128"/>
      <c r="D59" s="128"/>
      <c r="E59" s="33"/>
      <c r="F59" s="123"/>
      <c r="G59" s="125"/>
      <c r="H59" s="35"/>
      <c r="I59" s="52"/>
    </row>
    <row r="60" ht="15.0" customHeight="1">
      <c r="A60" s="52"/>
      <c r="B60" s="52"/>
      <c r="E60" s="52"/>
      <c r="F60" s="52"/>
      <c r="G60" s="52"/>
      <c r="H60" s="52"/>
      <c r="I60" s="52"/>
    </row>
    <row r="61" ht="16.5" customHeight="1">
      <c r="A61" s="3"/>
      <c r="B61" s="52"/>
      <c r="C61" s="128"/>
      <c r="D61" s="128"/>
      <c r="E61" s="3"/>
      <c r="F61" s="129"/>
      <c r="G61" s="52"/>
      <c r="H61" s="52"/>
      <c r="I61" s="52"/>
    </row>
    <row r="62" ht="29.25" hidden="1" customHeight="1">
      <c r="A62" s="3"/>
      <c r="B62" s="52"/>
      <c r="C62" s="52"/>
      <c r="D62" s="52"/>
      <c r="E62" s="3"/>
      <c r="F62" s="3"/>
      <c r="G62" s="52"/>
      <c r="H62" s="52"/>
      <c r="I62" s="52"/>
    </row>
    <row r="63" ht="15.75" hidden="1" customHeight="1">
      <c r="A63" s="52"/>
      <c r="B63" s="52"/>
      <c r="C63" s="52"/>
      <c r="D63" s="52"/>
      <c r="E63" s="52"/>
      <c r="F63" s="52"/>
      <c r="G63" s="52"/>
      <c r="H63" s="52"/>
      <c r="I63" s="52"/>
    </row>
    <row r="64" ht="15.75" hidden="1" customHeight="1">
      <c r="A64" s="52"/>
      <c r="B64" s="52"/>
      <c r="C64" s="52"/>
      <c r="D64" s="52"/>
      <c r="E64" s="52"/>
      <c r="F64" s="52"/>
      <c r="G64" s="52"/>
      <c r="H64" s="52"/>
      <c r="I64" s="52"/>
    </row>
    <row r="65" ht="15.75" customHeight="1">
      <c r="A65" s="52"/>
      <c r="B65" s="52"/>
      <c r="C65" s="52"/>
      <c r="D65" s="52"/>
      <c r="E65" s="52"/>
      <c r="F65" s="52"/>
      <c r="G65" s="52"/>
      <c r="H65" s="52"/>
      <c r="I65" s="52"/>
    </row>
    <row r="66" ht="15.75" customHeight="1">
      <c r="A66" s="52"/>
      <c r="B66" s="52"/>
      <c r="C66" s="52"/>
      <c r="D66" s="128"/>
      <c r="E66" s="52"/>
      <c r="F66" s="52"/>
      <c r="G66" s="52"/>
      <c r="H66" s="52"/>
      <c r="I66" s="52"/>
    </row>
    <row r="67" ht="15.75" customHeight="1">
      <c r="A67" s="52"/>
      <c r="B67" s="52"/>
      <c r="C67" s="52"/>
      <c r="E67" s="52"/>
      <c r="F67" s="52"/>
      <c r="G67" s="52"/>
      <c r="H67" s="52"/>
      <c r="I67" s="52"/>
    </row>
    <row r="68" ht="15.75" customHeight="1">
      <c r="A68" s="52"/>
      <c r="B68" s="52"/>
      <c r="C68" s="52"/>
      <c r="D68" s="52"/>
      <c r="E68" s="52"/>
      <c r="F68" s="52"/>
      <c r="G68" s="52"/>
      <c r="H68" s="52"/>
      <c r="I68" s="52"/>
    </row>
    <row r="69" ht="15.75" customHeight="1">
      <c r="A69" s="52"/>
      <c r="B69" s="52"/>
      <c r="C69" s="52"/>
      <c r="D69" s="52"/>
      <c r="E69" s="52"/>
      <c r="F69" s="52"/>
      <c r="G69" s="52"/>
      <c r="H69" s="52"/>
      <c r="I69" s="52"/>
    </row>
    <row r="70" ht="15.75" customHeight="1">
      <c r="A70" s="52"/>
      <c r="B70" s="52"/>
      <c r="C70" s="52"/>
      <c r="D70" s="52"/>
      <c r="E70" s="52"/>
      <c r="F70" s="52"/>
      <c r="G70" s="52"/>
      <c r="H70" s="52"/>
      <c r="I70" s="52"/>
    </row>
    <row r="71" ht="42.0" customHeight="1">
      <c r="A71" s="130"/>
      <c r="B71" s="131"/>
      <c r="D71" s="128"/>
      <c r="E71" s="128"/>
      <c r="F71" s="132"/>
      <c r="G71" s="133"/>
      <c r="H71" s="133"/>
      <c r="I71" s="52"/>
      <c r="K71" s="68"/>
    </row>
    <row r="72" ht="51.0" customHeight="1">
      <c r="I72" s="52"/>
      <c r="K72" s="68"/>
    </row>
    <row r="73" ht="12.0" customHeight="1">
      <c r="A73" s="134"/>
      <c r="B73" s="135"/>
      <c r="C73" s="135"/>
      <c r="D73" s="128"/>
      <c r="E73" s="128"/>
      <c r="F73" s="136"/>
      <c r="G73" s="137"/>
      <c r="H73" s="137"/>
      <c r="I73" s="52"/>
      <c r="K73" s="68"/>
    </row>
    <row r="74" ht="15.75" customHeight="1">
      <c r="A74" s="52"/>
      <c r="B74" s="52"/>
      <c r="C74" s="52"/>
      <c r="D74" s="52"/>
      <c r="E74" s="52"/>
      <c r="F74" s="52"/>
      <c r="G74" s="52"/>
      <c r="H74" s="52"/>
      <c r="I74" s="52"/>
    </row>
    <row r="75" ht="15.75" customHeight="1">
      <c r="A75" s="52"/>
      <c r="B75" s="52"/>
      <c r="C75" s="52"/>
      <c r="D75" s="52"/>
      <c r="E75" s="52"/>
      <c r="F75" s="52"/>
      <c r="G75" s="52"/>
      <c r="H75" s="52"/>
      <c r="I75" s="52"/>
    </row>
    <row r="76" ht="15.75" customHeight="1">
      <c r="A76" s="52"/>
      <c r="B76" s="52"/>
      <c r="C76" s="52"/>
      <c r="D76" s="52"/>
      <c r="E76" s="52"/>
      <c r="F76" s="52"/>
      <c r="G76" s="52"/>
      <c r="H76" s="52"/>
      <c r="I76" s="52"/>
    </row>
    <row r="77" ht="15.75" customHeight="1">
      <c r="A77" s="52"/>
      <c r="B77" s="52"/>
      <c r="C77" s="52"/>
      <c r="D77" s="52"/>
      <c r="E77" s="52"/>
      <c r="F77" s="52"/>
      <c r="G77" s="52"/>
      <c r="H77" s="52"/>
      <c r="I77" s="52"/>
    </row>
    <row r="78" ht="15.75" customHeight="1">
      <c r="A78" s="52"/>
      <c r="B78" s="52"/>
      <c r="C78" s="52"/>
      <c r="D78" s="52"/>
      <c r="E78" s="52"/>
      <c r="F78" s="52"/>
      <c r="G78" s="52"/>
      <c r="H78" s="52"/>
      <c r="I78" s="52"/>
    </row>
    <row r="79" ht="55.5" customHeight="1">
      <c r="A79" s="130"/>
      <c r="B79" s="131"/>
      <c r="D79" s="138"/>
      <c r="E79" s="128"/>
      <c r="F79" s="132"/>
      <c r="G79" s="133"/>
      <c r="H79" s="133"/>
      <c r="I79" s="52"/>
      <c r="K79" s="39" t="s">
        <v>94</v>
      </c>
    </row>
    <row r="80" ht="33.75" customHeight="1">
      <c r="D80" s="139"/>
      <c r="I80" s="52"/>
      <c r="K80" s="39" t="s">
        <v>95</v>
      </c>
    </row>
    <row r="81" ht="5.25" customHeight="1">
      <c r="A81" s="130"/>
      <c r="B81" s="131"/>
      <c r="C81" s="131"/>
      <c r="D81" s="140"/>
      <c r="E81" s="140"/>
      <c r="F81" s="133"/>
      <c r="G81" s="137"/>
      <c r="H81" s="137"/>
      <c r="I81" s="52"/>
      <c r="K81" s="39" t="s">
        <v>96</v>
      </c>
    </row>
    <row r="82" ht="15.75" customHeight="1">
      <c r="A82" s="52"/>
      <c r="B82" s="52"/>
      <c r="C82" s="52"/>
      <c r="D82" s="52"/>
      <c r="E82" s="52"/>
      <c r="F82" s="52"/>
      <c r="G82" s="52"/>
      <c r="H82" s="52"/>
      <c r="I82" s="52"/>
    </row>
    <row r="83" ht="28.5" customHeight="1">
      <c r="A83" s="141"/>
      <c r="B83" s="131"/>
      <c r="D83" s="128"/>
      <c r="E83" s="128"/>
      <c r="F83" s="132"/>
      <c r="G83" s="133"/>
      <c r="H83" s="133"/>
      <c r="I83" s="52"/>
    </row>
    <row r="84" ht="45.0" customHeight="1">
      <c r="I84" s="52"/>
    </row>
    <row r="85" ht="20.25" customHeight="1">
      <c r="I85" s="52"/>
    </row>
    <row r="86" ht="15.75" customHeight="1">
      <c r="A86" s="52"/>
      <c r="B86" s="52"/>
      <c r="C86" s="52"/>
      <c r="D86" s="52"/>
      <c r="E86" s="52"/>
      <c r="F86" s="52"/>
      <c r="G86" s="52"/>
      <c r="H86" s="52"/>
      <c r="I86" s="52"/>
    </row>
    <row r="87" ht="15.75" customHeight="1">
      <c r="A87" s="52"/>
      <c r="B87" s="52"/>
      <c r="C87" s="52"/>
      <c r="D87" s="52"/>
      <c r="E87" s="52"/>
      <c r="F87" s="52"/>
      <c r="G87" s="52"/>
      <c r="H87" s="52"/>
      <c r="I87" s="52"/>
    </row>
    <row r="88" ht="15.75" customHeight="1">
      <c r="A88" s="52"/>
      <c r="B88" s="52"/>
      <c r="C88" s="52"/>
      <c r="D88" s="52"/>
      <c r="E88" s="52"/>
      <c r="F88" s="52"/>
      <c r="G88" s="52"/>
      <c r="H88" s="52"/>
      <c r="I88" s="52"/>
    </row>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5">
    <mergeCell ref="A17:A18"/>
    <mergeCell ref="A20:A21"/>
    <mergeCell ref="D20:D21"/>
    <mergeCell ref="E20:E21"/>
    <mergeCell ref="F20:F21"/>
    <mergeCell ref="G20:G21"/>
    <mergeCell ref="H20:H21"/>
    <mergeCell ref="B20:C21"/>
    <mergeCell ref="B23:C23"/>
    <mergeCell ref="A24:A26"/>
    <mergeCell ref="B24:C26"/>
    <mergeCell ref="D24:D26"/>
    <mergeCell ref="E24:E26"/>
    <mergeCell ref="F24:F26"/>
    <mergeCell ref="A28:A29"/>
    <mergeCell ref="B28:C29"/>
    <mergeCell ref="D28:D29"/>
    <mergeCell ref="E28:E29"/>
    <mergeCell ref="F28:F29"/>
    <mergeCell ref="G28:G29"/>
    <mergeCell ref="H28:H29"/>
    <mergeCell ref="A31:A32"/>
    <mergeCell ref="B31:C32"/>
    <mergeCell ref="D31:D32"/>
    <mergeCell ref="E31:E32"/>
    <mergeCell ref="F31:F32"/>
    <mergeCell ref="G31:G32"/>
    <mergeCell ref="H31:H32"/>
    <mergeCell ref="A34:A35"/>
    <mergeCell ref="B34:C35"/>
    <mergeCell ref="D34:D35"/>
    <mergeCell ref="E34:E35"/>
    <mergeCell ref="F34:F35"/>
    <mergeCell ref="G34:G35"/>
    <mergeCell ref="H34:H35"/>
    <mergeCell ref="A37:A38"/>
    <mergeCell ref="B37:C38"/>
    <mergeCell ref="D37:D38"/>
    <mergeCell ref="E37:E38"/>
    <mergeCell ref="F37:F38"/>
    <mergeCell ref="G37:G38"/>
    <mergeCell ref="H37:H38"/>
    <mergeCell ref="A40:A41"/>
    <mergeCell ref="B40:C41"/>
    <mergeCell ref="D40:D41"/>
    <mergeCell ref="E40:E41"/>
    <mergeCell ref="F40:F41"/>
    <mergeCell ref="G40:G41"/>
    <mergeCell ref="H40:H41"/>
    <mergeCell ref="B43:C44"/>
    <mergeCell ref="D43:D44"/>
    <mergeCell ref="E43:E44"/>
    <mergeCell ref="F43:F44"/>
    <mergeCell ref="G43:G44"/>
    <mergeCell ref="H43:H44"/>
    <mergeCell ref="B46:C46"/>
    <mergeCell ref="A43:A44"/>
    <mergeCell ref="B47:C48"/>
    <mergeCell ref="D47:D48"/>
    <mergeCell ref="E47:E48"/>
    <mergeCell ref="F47:F48"/>
    <mergeCell ref="G47:G48"/>
    <mergeCell ref="H47:H48"/>
    <mergeCell ref="A47:A48"/>
    <mergeCell ref="A50:A51"/>
    <mergeCell ref="D50:D51"/>
    <mergeCell ref="E50:E51"/>
    <mergeCell ref="F50:F51"/>
    <mergeCell ref="G50:G51"/>
    <mergeCell ref="H50:H51"/>
    <mergeCell ref="F71:F72"/>
    <mergeCell ref="G71:G72"/>
    <mergeCell ref="H71:H72"/>
    <mergeCell ref="C59:C60"/>
    <mergeCell ref="D59:D60"/>
    <mergeCell ref="D66:D67"/>
    <mergeCell ref="A71:A72"/>
    <mergeCell ref="B71:C72"/>
    <mergeCell ref="D71:D72"/>
    <mergeCell ref="E71:E72"/>
    <mergeCell ref="A83:A85"/>
    <mergeCell ref="B83:C85"/>
    <mergeCell ref="D83:D85"/>
    <mergeCell ref="E83:E85"/>
    <mergeCell ref="F83:F85"/>
    <mergeCell ref="G83:G85"/>
    <mergeCell ref="H83:H85"/>
    <mergeCell ref="A79:A80"/>
    <mergeCell ref="B79:C80"/>
    <mergeCell ref="D79:D80"/>
    <mergeCell ref="E79:E80"/>
    <mergeCell ref="F79:F80"/>
    <mergeCell ref="G79:G80"/>
    <mergeCell ref="H79:H80"/>
    <mergeCell ref="D8:D10"/>
    <mergeCell ref="E8:E10"/>
    <mergeCell ref="G8:G10"/>
    <mergeCell ref="H8:H10"/>
    <mergeCell ref="A1:F1"/>
    <mergeCell ref="A2:F2"/>
    <mergeCell ref="A3:F3"/>
    <mergeCell ref="B5:C5"/>
    <mergeCell ref="B7:C7"/>
    <mergeCell ref="B8:C10"/>
    <mergeCell ref="F8:F10"/>
    <mergeCell ref="A8:A10"/>
    <mergeCell ref="B11:C12"/>
    <mergeCell ref="D11:D12"/>
    <mergeCell ref="E11:E12"/>
    <mergeCell ref="F11:F12"/>
    <mergeCell ref="G11:G12"/>
    <mergeCell ref="H11:H12"/>
    <mergeCell ref="A11:A12"/>
    <mergeCell ref="B14:C15"/>
    <mergeCell ref="D14:D15"/>
    <mergeCell ref="E14:E15"/>
    <mergeCell ref="F14:F15"/>
    <mergeCell ref="G14:G15"/>
    <mergeCell ref="H14:H15"/>
    <mergeCell ref="A14:A15"/>
    <mergeCell ref="B17:C18"/>
    <mergeCell ref="D17:D18"/>
    <mergeCell ref="E17:E18"/>
    <mergeCell ref="F17:F18"/>
    <mergeCell ref="G17:G18"/>
    <mergeCell ref="H17:H18"/>
    <mergeCell ref="G24:G26"/>
    <mergeCell ref="H24:H26"/>
    <mergeCell ref="B50:C51"/>
    <mergeCell ref="A56:C57"/>
    <mergeCell ref="D56:D57"/>
    <mergeCell ref="E56:F57"/>
    <mergeCell ref="G56:H57"/>
    <mergeCell ref="E58:F59"/>
    <mergeCell ref="G58:H59"/>
  </mergeCells>
  <printOptions/>
  <pageMargins bottom="0.5" footer="0.0" header="0.0" left="0.6" right="0.6" top="0.5"/>
  <pageSetup fitToHeight="0" orientation="portrait"/>
  <drawing r:id="rId1"/>
</worksheet>
</file>